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Soumu2023\武村\仮デスク\武村作業用\98他社関係\請求書\"/>
    </mc:Choice>
  </mc:AlternateContent>
  <xr:revisionPtr revIDLastSave="0" documentId="13_ncr:1_{5CFF3FD0-A723-44F5-9EBC-997431A1C55E}" xr6:coauthVersionLast="47" xr6:coauthVersionMax="47" xr10:uidLastSave="{00000000-0000-0000-0000-000000000000}"/>
  <bookViews>
    <workbookView xWindow="-120" yWindow="-120" windowWidth="21840" windowHeight="13140" xr2:uid="{00000000-000D-0000-FFFF-FFFF00000000}"/>
  </bookViews>
  <sheets>
    <sheet name="はじめに（記載注意事項）" sheetId="40" r:id="rId1"/>
    <sheet name="出来高請求書（見本）" sheetId="29" r:id="rId2"/>
    <sheet name="出来高工事内訳書（見本）" sheetId="31" r:id="rId3"/>
    <sheet name="Ａ　出来高請求書" sheetId="35" r:id="rId4"/>
    <sheet name="Ａ　出来高工事内訳書" sheetId="36" r:id="rId5"/>
    <sheet name="一般請求書（見本）" sheetId="38" r:id="rId6"/>
    <sheet name="Ｂ　一般請求書" sheetId="39" r:id="rId7"/>
    <sheet name="Ｂ　一般内訳書" sheetId="37" r:id="rId8"/>
  </sheets>
  <definedNames>
    <definedName name="_xlnm.Print_Area" localSheetId="4">'Ａ　出来高工事内訳書'!$A$1:$BB$30</definedName>
    <definedName name="_xlnm.Print_Area" localSheetId="3">'Ａ　出来高請求書'!$A$1:$U$33</definedName>
    <definedName name="_xlnm.Print_Area" localSheetId="6">'Ｂ　一般請求書'!$A$1:$V$29</definedName>
    <definedName name="_xlnm.Print_Area" localSheetId="5">'一般請求書（見本）'!$A$1:$V$29</definedName>
    <definedName name="_xlnm.Print_Area" localSheetId="1">'出来高請求書（見本）'!$A$1:$U$33</definedName>
  </definedNames>
  <calcPr calcId="181029"/>
</workbook>
</file>

<file path=xl/calcChain.xml><?xml version="1.0" encoding="utf-8"?>
<calcChain xmlns="http://schemas.openxmlformats.org/spreadsheetml/2006/main">
  <c r="R17" i="39" l="1"/>
  <c r="S12" i="39"/>
  <c r="D23" i="35"/>
  <c r="O11" i="35"/>
  <c r="M11" i="35"/>
  <c r="G3" i="37" l="1"/>
  <c r="E5" i="37"/>
  <c r="B5" i="37"/>
  <c r="R21" i="39"/>
  <c r="R20" i="39"/>
  <c r="R19" i="39"/>
  <c r="R18" i="39"/>
  <c r="R16" i="39"/>
  <c r="R15" i="39"/>
  <c r="S13" i="39"/>
  <c r="G25" i="37"/>
  <c r="G24" i="37"/>
  <c r="G23" i="37"/>
  <c r="G22" i="37"/>
  <c r="G21" i="37"/>
  <c r="G20" i="37"/>
  <c r="G19" i="37"/>
  <c r="G18" i="37"/>
  <c r="G17" i="37"/>
  <c r="G16" i="37"/>
  <c r="G15" i="37"/>
  <c r="G14" i="37"/>
  <c r="G13" i="37"/>
  <c r="G12" i="37"/>
  <c r="G26" i="37"/>
  <c r="G11" i="37"/>
  <c r="G10" i="37"/>
  <c r="G9" i="37"/>
  <c r="G8" i="37"/>
  <c r="R21" i="38"/>
  <c r="R20" i="38"/>
  <c r="R19" i="38"/>
  <c r="R18" i="38"/>
  <c r="R17" i="38"/>
  <c r="R16" i="38"/>
  <c r="R15" i="38"/>
  <c r="S12" i="38"/>
  <c r="S13" i="38"/>
  <c r="AS3" i="36"/>
  <c r="AS2" i="36"/>
  <c r="AF2" i="36"/>
  <c r="AD2" i="36"/>
  <c r="AB2" i="36"/>
  <c r="BC30" i="36"/>
  <c r="BF30" i="36"/>
  <c r="BC29" i="36"/>
  <c r="BF29" i="36"/>
  <c r="AX29" i="36"/>
  <c r="AU29" i="36"/>
  <c r="AP29" i="36"/>
  <c r="AK29" i="36"/>
  <c r="AF29" i="36"/>
  <c r="AA29" i="36"/>
  <c r="AZ29" i="36"/>
  <c r="W29" i="36"/>
  <c r="S29" i="36"/>
  <c r="M29" i="36"/>
  <c r="X29" i="36"/>
  <c r="BC28" i="36"/>
  <c r="AX28" i="36"/>
  <c r="AU28" i="36"/>
  <c r="AP28" i="36"/>
  <c r="AK28" i="36"/>
  <c r="AF28" i="36"/>
  <c r="AA28" i="36"/>
  <c r="AZ28" i="36"/>
  <c r="W28" i="36"/>
  <c r="S28" i="36"/>
  <c r="M28" i="36"/>
  <c r="X28" i="36"/>
  <c r="BC27" i="36"/>
  <c r="BF27" i="36"/>
  <c r="AX27" i="36"/>
  <c r="AU27" i="36"/>
  <c r="AZ27" i="36"/>
  <c r="AP27" i="36"/>
  <c r="AK27" i="36"/>
  <c r="AF27" i="36"/>
  <c r="AA27" i="36"/>
  <c r="W27" i="36"/>
  <c r="S27" i="36"/>
  <c r="M27" i="36"/>
  <c r="BC26" i="36"/>
  <c r="BF26" i="36"/>
  <c r="AX26" i="36"/>
  <c r="AU26" i="36"/>
  <c r="AP26" i="36"/>
  <c r="AK26" i="36"/>
  <c r="AF26" i="36"/>
  <c r="AA26" i="36"/>
  <c r="AZ26" i="36"/>
  <c r="W26" i="36"/>
  <c r="S26" i="36"/>
  <c r="M26" i="36"/>
  <c r="BC25" i="36"/>
  <c r="AX25" i="36"/>
  <c r="AU25" i="36"/>
  <c r="AP25" i="36"/>
  <c r="AZ25" i="36"/>
  <c r="AK25" i="36"/>
  <c r="AF25" i="36"/>
  <c r="AA25" i="36"/>
  <c r="W25" i="36"/>
  <c r="S25" i="36"/>
  <c r="BF25" i="36"/>
  <c r="M25" i="36"/>
  <c r="X25" i="36"/>
  <c r="BC24" i="36"/>
  <c r="AX24" i="36"/>
  <c r="AU24" i="36"/>
  <c r="AP24" i="36"/>
  <c r="AZ24" i="36"/>
  <c r="AK24" i="36"/>
  <c r="AF24" i="36"/>
  <c r="AA24" i="36"/>
  <c r="W24" i="36"/>
  <c r="S24" i="36"/>
  <c r="BF24" i="36"/>
  <c r="M24" i="36"/>
  <c r="BC23" i="36"/>
  <c r="AX23" i="36"/>
  <c r="AU23" i="36"/>
  <c r="AP23" i="36"/>
  <c r="AK23" i="36"/>
  <c r="AZ23" i="36"/>
  <c r="AF23" i="36"/>
  <c r="AA23" i="36"/>
  <c r="W23" i="36"/>
  <c r="S23" i="36"/>
  <c r="M23" i="36"/>
  <c r="X23" i="36"/>
  <c r="BC22" i="36"/>
  <c r="AX22" i="36"/>
  <c r="AU22" i="36"/>
  <c r="AP22" i="36"/>
  <c r="AZ22" i="36"/>
  <c r="AK22" i="36"/>
  <c r="AF22" i="36"/>
  <c r="AA22" i="36"/>
  <c r="W22" i="36"/>
  <c r="S22" i="36"/>
  <c r="BF22" i="36"/>
  <c r="M22" i="36"/>
  <c r="BC21" i="36"/>
  <c r="AX21" i="36"/>
  <c r="AU21" i="36"/>
  <c r="AP21" i="36"/>
  <c r="AZ21" i="36"/>
  <c r="AK21" i="36"/>
  <c r="AF21" i="36"/>
  <c r="AA21" i="36"/>
  <c r="W21" i="36"/>
  <c r="S21" i="36"/>
  <c r="BF21" i="36"/>
  <c r="M21" i="36"/>
  <c r="X21" i="36"/>
  <c r="BC20" i="36"/>
  <c r="AX20" i="36"/>
  <c r="AU20" i="36"/>
  <c r="AP20" i="36"/>
  <c r="AK20" i="36"/>
  <c r="AF20" i="36"/>
  <c r="AZ20" i="36"/>
  <c r="AA20" i="36"/>
  <c r="W20" i="36"/>
  <c r="S20" i="36"/>
  <c r="M20" i="36"/>
  <c r="X20" i="36"/>
  <c r="BC19" i="36"/>
  <c r="BF19" i="36"/>
  <c r="AX19" i="36"/>
  <c r="AU19" i="36"/>
  <c r="AP19" i="36"/>
  <c r="AK19" i="36"/>
  <c r="AF19" i="36"/>
  <c r="AZ19" i="36"/>
  <c r="AA19" i="36"/>
  <c r="W19" i="36"/>
  <c r="S19" i="36"/>
  <c r="M19" i="36"/>
  <c r="X19" i="36"/>
  <c r="BC18" i="36"/>
  <c r="BF18" i="36"/>
  <c r="AX18" i="36"/>
  <c r="AU18" i="36"/>
  <c r="AP18" i="36"/>
  <c r="AK18" i="36"/>
  <c r="AF18" i="36"/>
  <c r="AA18" i="36"/>
  <c r="AZ18" i="36"/>
  <c r="W18" i="36"/>
  <c r="S18" i="36"/>
  <c r="M18" i="36"/>
  <c r="BC17" i="36"/>
  <c r="AX17" i="36"/>
  <c r="AU17" i="36"/>
  <c r="AP17" i="36"/>
  <c r="AK17" i="36"/>
  <c r="AF17" i="36"/>
  <c r="AA17" i="36"/>
  <c r="AZ17" i="36"/>
  <c r="W17" i="36"/>
  <c r="S17" i="36"/>
  <c r="M17" i="36"/>
  <c r="X17" i="36"/>
  <c r="BC16" i="36"/>
  <c r="BF16" i="36"/>
  <c r="AX16" i="36"/>
  <c r="AU16" i="36"/>
  <c r="AP16" i="36"/>
  <c r="AK16" i="36"/>
  <c r="AF16" i="36"/>
  <c r="AA16" i="36"/>
  <c r="AZ16" i="36"/>
  <c r="W16" i="36"/>
  <c r="S16" i="36"/>
  <c r="X16" i="36"/>
  <c r="M16" i="36"/>
  <c r="BC15" i="36"/>
  <c r="AX15" i="36"/>
  <c r="AU15" i="36"/>
  <c r="AP15" i="36"/>
  <c r="AK15" i="36"/>
  <c r="AF15" i="36"/>
  <c r="AA15" i="36"/>
  <c r="W15" i="36"/>
  <c r="S15" i="36"/>
  <c r="BF15" i="36"/>
  <c r="M15" i="36"/>
  <c r="BC14" i="36"/>
  <c r="BF14" i="36"/>
  <c r="AX14" i="36"/>
  <c r="AU14" i="36"/>
  <c r="AP14" i="36"/>
  <c r="AK14" i="36"/>
  <c r="AF14" i="36"/>
  <c r="AA14" i="36"/>
  <c r="AZ14" i="36"/>
  <c r="W14" i="36"/>
  <c r="S14" i="36"/>
  <c r="X14" i="36"/>
  <c r="M14" i="36"/>
  <c r="BC13" i="36"/>
  <c r="BF13" i="36"/>
  <c r="AX13" i="36"/>
  <c r="AU13" i="36"/>
  <c r="AP13" i="36"/>
  <c r="AK13" i="36"/>
  <c r="AF13" i="36"/>
  <c r="AA13" i="36"/>
  <c r="AZ13" i="36"/>
  <c r="W13" i="36"/>
  <c r="S13" i="36"/>
  <c r="M13" i="36"/>
  <c r="BC12" i="36"/>
  <c r="AX12" i="36"/>
  <c r="AU12" i="36"/>
  <c r="AP12" i="36"/>
  <c r="AK12" i="36"/>
  <c r="AF12" i="36"/>
  <c r="AA12" i="36"/>
  <c r="W12" i="36"/>
  <c r="S12" i="36"/>
  <c r="BF12" i="36"/>
  <c r="M12" i="36"/>
  <c r="X12" i="36"/>
  <c r="BC11" i="36"/>
  <c r="BF11" i="36"/>
  <c r="AX11" i="36"/>
  <c r="AU11" i="36"/>
  <c r="AP11" i="36"/>
  <c r="AK11" i="36"/>
  <c r="AF11" i="36"/>
  <c r="AZ11" i="36"/>
  <c r="AA11" i="36"/>
  <c r="W11" i="36"/>
  <c r="S11" i="36"/>
  <c r="M11" i="36"/>
  <c r="X11" i="36"/>
  <c r="BC10" i="36"/>
  <c r="BF10" i="36"/>
  <c r="AX10" i="36"/>
  <c r="AU10" i="36"/>
  <c r="AP10" i="36"/>
  <c r="AK10" i="36"/>
  <c r="AF10" i="36"/>
  <c r="AA10" i="36"/>
  <c r="W10" i="36"/>
  <c r="S10" i="36"/>
  <c r="M10" i="36"/>
  <c r="X10" i="36"/>
  <c r="BC9" i="36"/>
  <c r="BF9" i="36"/>
  <c r="AX9" i="36"/>
  <c r="AU9" i="36"/>
  <c r="AP9" i="36"/>
  <c r="AK9" i="36"/>
  <c r="AF9" i="36"/>
  <c r="AF30" i="36"/>
  <c r="AA9" i="36"/>
  <c r="W9" i="36"/>
  <c r="S9" i="36"/>
  <c r="M9" i="36"/>
  <c r="X9" i="36"/>
  <c r="BC8" i="36"/>
  <c r="BF8" i="36"/>
  <c r="AX8" i="36"/>
  <c r="AU8" i="36"/>
  <c r="AP8" i="36"/>
  <c r="AK8" i="36"/>
  <c r="AK30" i="36"/>
  <c r="AF8" i="36"/>
  <c r="AA8" i="36"/>
  <c r="AZ8" i="36"/>
  <c r="W8" i="36"/>
  <c r="S8" i="36"/>
  <c r="M8" i="36"/>
  <c r="AX7" i="36"/>
  <c r="AU7" i="36"/>
  <c r="AU30" i="36"/>
  <c r="AP7" i="36"/>
  <c r="AP30" i="36"/>
  <c r="AK7" i="36"/>
  <c r="AF7" i="36"/>
  <c r="AA7" i="36"/>
  <c r="AA30" i="36"/>
  <c r="W7" i="36"/>
  <c r="S7" i="36"/>
  <c r="M7" i="36"/>
  <c r="M30" i="36"/>
  <c r="P24" i="35"/>
  <c r="U24" i="35"/>
  <c r="P23" i="35"/>
  <c r="U23" i="35" s="1"/>
  <c r="P22" i="35"/>
  <c r="U22" i="35" s="1"/>
  <c r="C22" i="35"/>
  <c r="P21" i="35"/>
  <c r="U21" i="35" s="1"/>
  <c r="P20" i="35"/>
  <c r="U20" i="35" s="1"/>
  <c r="C20" i="35"/>
  <c r="P19" i="35"/>
  <c r="U19" i="35" s="1"/>
  <c r="P18" i="35"/>
  <c r="U18" i="35" s="1"/>
  <c r="P17" i="35"/>
  <c r="U17" i="35"/>
  <c r="P16" i="35"/>
  <c r="U16" i="35" s="1"/>
  <c r="C16" i="35"/>
  <c r="P15" i="35"/>
  <c r="U15" i="35"/>
  <c r="P14" i="35"/>
  <c r="U14" i="35" s="1"/>
  <c r="C22" i="29"/>
  <c r="D23" i="29"/>
  <c r="C24" i="29" s="1"/>
  <c r="S29" i="31"/>
  <c r="X29" i="31"/>
  <c r="S28" i="31"/>
  <c r="S27" i="31"/>
  <c r="S26" i="31"/>
  <c r="S25" i="31"/>
  <c r="S24" i="31"/>
  <c r="S23" i="31"/>
  <c r="S22" i="31"/>
  <c r="S21" i="31"/>
  <c r="X21" i="31"/>
  <c r="S20" i="31"/>
  <c r="S19" i="31"/>
  <c r="S18" i="31"/>
  <c r="S17" i="31"/>
  <c r="X17" i="31"/>
  <c r="S16" i="31"/>
  <c r="X16" i="31"/>
  <c r="S15" i="31"/>
  <c r="S14" i="31"/>
  <c r="S13" i="31"/>
  <c r="S12" i="31"/>
  <c r="S11" i="31"/>
  <c r="S10" i="31"/>
  <c r="S9" i="31"/>
  <c r="S8" i="31"/>
  <c r="S7" i="31"/>
  <c r="S30" i="31"/>
  <c r="AX29" i="31"/>
  <c r="AX28" i="31"/>
  <c r="AX27" i="31"/>
  <c r="AX26" i="31"/>
  <c r="AX25" i="31"/>
  <c r="AX24" i="31"/>
  <c r="AX23" i="31"/>
  <c r="AX22" i="31"/>
  <c r="AX21" i="31"/>
  <c r="AX20" i="31"/>
  <c r="AX19" i="31"/>
  <c r="AX18" i="31"/>
  <c r="AX17" i="31"/>
  <c r="AX16" i="31"/>
  <c r="AX15" i="31"/>
  <c r="AX14" i="31"/>
  <c r="AX13" i="31"/>
  <c r="AX12" i="31"/>
  <c r="AX11" i="31"/>
  <c r="AX10" i="31"/>
  <c r="AX9" i="31"/>
  <c r="AX8" i="31"/>
  <c r="AX7" i="31"/>
  <c r="AU29" i="31"/>
  <c r="AU28" i="31"/>
  <c r="AU27" i="31"/>
  <c r="AU26" i="31"/>
  <c r="AU25" i="31"/>
  <c r="AU24" i="31"/>
  <c r="AU23" i="31"/>
  <c r="AU22" i="31"/>
  <c r="AU21" i="31"/>
  <c r="AU20" i="31"/>
  <c r="AU19" i="31"/>
  <c r="AU18" i="31"/>
  <c r="AU17" i="31"/>
  <c r="AU16" i="31"/>
  <c r="AU15" i="31"/>
  <c r="AU14" i="31"/>
  <c r="AU13" i="31"/>
  <c r="AU12" i="31"/>
  <c r="AU11" i="31"/>
  <c r="AU10" i="31"/>
  <c r="AU9" i="31"/>
  <c r="AU8" i="31"/>
  <c r="AU7" i="31"/>
  <c r="AU30" i="31"/>
  <c r="AP29" i="31"/>
  <c r="AP28" i="31"/>
  <c r="AP27" i="31"/>
  <c r="AP26" i="31"/>
  <c r="AP25" i="31"/>
  <c r="AP24" i="31"/>
  <c r="AP23" i="31"/>
  <c r="AP22" i="31"/>
  <c r="AP21" i="31"/>
  <c r="AP20" i="31"/>
  <c r="AP19" i="31"/>
  <c r="AP18" i="31"/>
  <c r="AP17" i="31"/>
  <c r="AP16" i="31"/>
  <c r="AP15" i="31"/>
  <c r="AP14" i="31"/>
  <c r="AP13" i="31"/>
  <c r="AP12" i="31"/>
  <c r="AP11" i="31"/>
  <c r="AP10" i="31"/>
  <c r="AP9" i="31"/>
  <c r="AP8" i="31"/>
  <c r="AP7" i="31"/>
  <c r="AP30" i="31"/>
  <c r="AK29" i="31"/>
  <c r="AK28" i="31"/>
  <c r="AZ28" i="31"/>
  <c r="AK27" i="31"/>
  <c r="AK26" i="31"/>
  <c r="AK25" i="31"/>
  <c r="AK24" i="31"/>
  <c r="AK23" i="31"/>
  <c r="AK22" i="31"/>
  <c r="AK21" i="31"/>
  <c r="AK20" i="31"/>
  <c r="AK19" i="31"/>
  <c r="AK18" i="31"/>
  <c r="AK17" i="31"/>
  <c r="AK16" i="31"/>
  <c r="AK15" i="31"/>
  <c r="AK14" i="31"/>
  <c r="AK13" i="31"/>
  <c r="AK12" i="31"/>
  <c r="AK11" i="31"/>
  <c r="AK10" i="31"/>
  <c r="AK9" i="31"/>
  <c r="AK8" i="31"/>
  <c r="AK7" i="31"/>
  <c r="AF29" i="31"/>
  <c r="AF28" i="31"/>
  <c r="AF27" i="31"/>
  <c r="AF26" i="31"/>
  <c r="AF25" i="31"/>
  <c r="AF24" i="31"/>
  <c r="AF23" i="31"/>
  <c r="AF22" i="31"/>
  <c r="AF21" i="31"/>
  <c r="AF20" i="31"/>
  <c r="AF19" i="31"/>
  <c r="AF18" i="31"/>
  <c r="AZ18" i="31"/>
  <c r="AF17" i="31"/>
  <c r="AF16" i="31"/>
  <c r="AF15" i="31"/>
  <c r="AF14" i="31"/>
  <c r="AF13" i="31"/>
  <c r="AZ13" i="31"/>
  <c r="AF12" i="31"/>
  <c r="AF11" i="31"/>
  <c r="AF10" i="31"/>
  <c r="AF9" i="31"/>
  <c r="AF8" i="31"/>
  <c r="AF7" i="31"/>
  <c r="AF30" i="31"/>
  <c r="AA29" i="31"/>
  <c r="AZ29" i="31"/>
  <c r="AA28" i="31"/>
  <c r="AA27" i="31"/>
  <c r="AZ27" i="31"/>
  <c r="AA26" i="31"/>
  <c r="AA25" i="31"/>
  <c r="AZ25" i="31"/>
  <c r="AA24" i="31"/>
  <c r="AA23" i="31"/>
  <c r="AA22" i="31"/>
  <c r="AA21" i="31"/>
  <c r="AZ21" i="31"/>
  <c r="AA20" i="31"/>
  <c r="AZ20" i="31"/>
  <c r="AA19" i="31"/>
  <c r="AA18" i="31"/>
  <c r="AA17" i="31"/>
  <c r="AA16" i="31"/>
  <c r="AZ16" i="31"/>
  <c r="AA15" i="31"/>
  <c r="AA14" i="31"/>
  <c r="AZ14" i="31"/>
  <c r="AA13" i="31"/>
  <c r="AA12" i="31"/>
  <c r="AA11" i="31"/>
  <c r="AA10" i="31"/>
  <c r="AA9" i="31"/>
  <c r="AZ9" i="31"/>
  <c r="AA8" i="31"/>
  <c r="AZ8" i="31"/>
  <c r="AA7" i="31"/>
  <c r="AS3" i="31"/>
  <c r="AS2" i="31"/>
  <c r="AF2" i="31"/>
  <c r="AD2" i="31"/>
  <c r="AB2" i="31"/>
  <c r="W29" i="31"/>
  <c r="W28" i="31"/>
  <c r="W27" i="31"/>
  <c r="W26" i="31"/>
  <c r="W25" i="31"/>
  <c r="W24" i="31"/>
  <c r="W23" i="31"/>
  <c r="W22" i="31"/>
  <c r="W21" i="31"/>
  <c r="W20" i="31"/>
  <c r="W19" i="31"/>
  <c r="W18" i="31"/>
  <c r="W17" i="31"/>
  <c r="W16" i="31"/>
  <c r="W15" i="31"/>
  <c r="W14" i="31"/>
  <c r="W13" i="31"/>
  <c r="W12" i="31"/>
  <c r="W11" i="31"/>
  <c r="W10" i="31"/>
  <c r="W9" i="31"/>
  <c r="W8" i="31"/>
  <c r="W7" i="31"/>
  <c r="M7" i="31"/>
  <c r="X7" i="31"/>
  <c r="X30" i="31"/>
  <c r="M29" i="31"/>
  <c r="M28" i="31"/>
  <c r="X28" i="31"/>
  <c r="M27" i="31"/>
  <c r="M26" i="31"/>
  <c r="X26" i="31"/>
  <c r="M25" i="31"/>
  <c r="X25" i="31"/>
  <c r="M24" i="31"/>
  <c r="M23" i="31"/>
  <c r="X23" i="31"/>
  <c r="M22" i="31"/>
  <c r="X22" i="31"/>
  <c r="M21" i="31"/>
  <c r="M20" i="31"/>
  <c r="X20" i="31"/>
  <c r="M19" i="31"/>
  <c r="M18" i="31"/>
  <c r="X18" i="31"/>
  <c r="M17" i="31"/>
  <c r="M16" i="31"/>
  <c r="M15" i="31"/>
  <c r="X15" i="31"/>
  <c r="M14" i="31"/>
  <c r="X14" i="31"/>
  <c r="M13" i="31"/>
  <c r="X13" i="31"/>
  <c r="M12" i="31"/>
  <c r="X12" i="31"/>
  <c r="M11" i="31"/>
  <c r="M10" i="31"/>
  <c r="X10" i="31"/>
  <c r="M9" i="31"/>
  <c r="X9" i="31"/>
  <c r="M8" i="31"/>
  <c r="X8" i="31"/>
  <c r="O11" i="29"/>
  <c r="M11" i="29"/>
  <c r="P24" i="29"/>
  <c r="U24" i="29"/>
  <c r="P23" i="29"/>
  <c r="U23" i="29" s="1"/>
  <c r="P22" i="29"/>
  <c r="U22" i="29" s="1"/>
  <c r="P21" i="29"/>
  <c r="U21" i="29" s="1"/>
  <c r="P20" i="29"/>
  <c r="U20" i="29" s="1"/>
  <c r="P19" i="29"/>
  <c r="U19" i="29" s="1"/>
  <c r="P18" i="29"/>
  <c r="U18" i="29" s="1"/>
  <c r="P17" i="29"/>
  <c r="U17" i="29" s="1"/>
  <c r="P16" i="29"/>
  <c r="U16" i="29" s="1"/>
  <c r="P15" i="29"/>
  <c r="U15" i="29" s="1"/>
  <c r="C20" i="29"/>
  <c r="C16" i="29"/>
  <c r="BC29" i="31"/>
  <c r="BC28" i="31"/>
  <c r="BF28" i="31"/>
  <c r="BC27" i="31"/>
  <c r="BF27" i="31"/>
  <c r="BC26" i="31"/>
  <c r="BF26" i="31"/>
  <c r="BC25" i="31"/>
  <c r="BC24" i="31"/>
  <c r="BF24" i="31"/>
  <c r="BC23" i="31"/>
  <c r="BF23" i="31"/>
  <c r="BC22" i="31"/>
  <c r="BF22" i="31"/>
  <c r="BC21" i="31"/>
  <c r="BC20" i="31"/>
  <c r="BC19" i="31"/>
  <c r="BF19" i="31"/>
  <c r="BC18" i="31"/>
  <c r="BF18" i="31"/>
  <c r="BC17" i="31"/>
  <c r="BC16" i="31"/>
  <c r="BF16" i="31"/>
  <c r="BC15" i="31"/>
  <c r="BF15" i="31"/>
  <c r="BC14" i="31"/>
  <c r="BC13" i="31"/>
  <c r="BF13" i="31"/>
  <c r="BC12" i="31"/>
  <c r="BF12" i="31"/>
  <c r="BC11" i="31"/>
  <c r="BF11" i="31"/>
  <c r="BC10" i="31"/>
  <c r="BF10" i="31"/>
  <c r="BC8" i="31"/>
  <c r="P14" i="29"/>
  <c r="U14" i="29" s="1"/>
  <c r="BC9" i="31"/>
  <c r="BF9" i="31"/>
  <c r="BC30" i="31"/>
  <c r="X27" i="36"/>
  <c r="BF23" i="36"/>
  <c r="X22" i="36"/>
  <c r="BF20" i="36"/>
  <c r="BF28" i="36"/>
  <c r="X13" i="36"/>
  <c r="X18" i="36"/>
  <c r="S25" i="35"/>
  <c r="BF14" i="31"/>
  <c r="AZ17" i="31"/>
  <c r="AZ7" i="31"/>
  <c r="BF20" i="31"/>
  <c r="X27" i="31"/>
  <c r="BF21" i="31"/>
  <c r="X24" i="31"/>
  <c r="BF8" i="31"/>
  <c r="S25" i="29"/>
  <c r="AA30" i="31"/>
  <c r="AZ24" i="31"/>
  <c r="AZ12" i="36"/>
  <c r="AZ15" i="36"/>
  <c r="X26" i="36"/>
  <c r="S30" i="36"/>
  <c r="X11" i="31"/>
  <c r="X19" i="31"/>
  <c r="AZ19" i="31"/>
  <c r="AZ15" i="31"/>
  <c r="AZ30" i="31"/>
  <c r="M30" i="31"/>
  <c r="BF29" i="31"/>
  <c r="AZ26" i="31"/>
  <c r="AK30" i="31"/>
  <c r="AZ10" i="31"/>
  <c r="BF30" i="31"/>
  <c r="BF25" i="31"/>
  <c r="AZ11" i="31"/>
  <c r="AZ22" i="31"/>
  <c r="AZ12" i="31"/>
  <c r="AZ23" i="31"/>
  <c r="X8" i="36"/>
  <c r="AZ10" i="36"/>
  <c r="AZ7" i="36"/>
  <c r="X24" i="36"/>
  <c r="X7" i="36"/>
  <c r="X30" i="36"/>
  <c r="AZ9" i="36"/>
  <c r="X15" i="36"/>
  <c r="AZ30" i="36"/>
  <c r="R22" i="39" l="1"/>
  <c r="R22" i="38"/>
  <c r="P25" i="29"/>
  <c r="P25" i="35"/>
  <c r="C24"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t-takemura</author>
  </authors>
  <commentList>
    <comment ref="A2" authorId="0" shapeId="0" xr:uid="{DC187EB8-9C62-421F-91B6-5AD956BFA0FB}">
      <text>
        <r>
          <rPr>
            <b/>
            <sz val="14"/>
            <color indexed="10"/>
            <rFont val="MS P ゴシック"/>
            <family val="3"/>
            <charset val="128"/>
          </rPr>
          <t>２部ご提出ください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t-takemura</author>
  </authors>
  <commentList>
    <comment ref="A1" authorId="0" shapeId="0" xr:uid="{0F66D391-B55C-4411-9F2F-8E4547196726}">
      <text>
        <r>
          <rPr>
            <b/>
            <sz val="14"/>
            <color indexed="10"/>
            <rFont val="MS P ゴシック"/>
            <family val="3"/>
            <charset val="128"/>
          </rPr>
          <t>２部ご提出ください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t-takemura</author>
  </authors>
  <commentList>
    <comment ref="A2" authorId="0" shapeId="0" xr:uid="{B2B502E1-2DE5-4AE7-98A2-76F188A1E8CE}">
      <text>
        <r>
          <rPr>
            <b/>
            <sz val="14"/>
            <color indexed="10"/>
            <rFont val="MS P ゴシック"/>
            <family val="3"/>
            <charset val="128"/>
          </rPr>
          <t>２部ご提出ください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t-takemura</author>
  </authors>
  <commentList>
    <comment ref="A1" authorId="0" shapeId="0" xr:uid="{11F5A66E-42AF-44BF-89DB-F090C1089F33}">
      <text>
        <r>
          <rPr>
            <b/>
            <sz val="14"/>
            <color indexed="10"/>
            <rFont val="MS P ゴシック"/>
            <family val="3"/>
            <charset val="128"/>
          </rPr>
          <t xml:space="preserve">２部ご提出ください
</t>
        </r>
      </text>
    </comment>
  </commentList>
</comments>
</file>

<file path=xl/sharedStrings.xml><?xml version="1.0" encoding="utf-8"?>
<sst xmlns="http://schemas.openxmlformats.org/spreadsheetml/2006/main" count="378" uniqueCount="161">
  <si>
    <t>御中</t>
  </si>
  <si>
    <t>〒</t>
  </si>
  <si>
    <t>住   所</t>
  </si>
  <si>
    <t>（注文書Ｎo.）</t>
  </si>
  <si>
    <t>社　 名</t>
  </si>
  <si>
    <t>代表者</t>
  </si>
  <si>
    <t>電　 話</t>
  </si>
  <si>
    <t>　工事現場名</t>
  </si>
  <si>
    <t>工　　　　種</t>
  </si>
  <si>
    <t>契　　　　約　　　　高</t>
  </si>
  <si>
    <t>総　　出　　来　　高</t>
  </si>
  <si>
    <t>単位</t>
  </si>
  <si>
    <t>単　　価</t>
  </si>
  <si>
    <t>金　　　　額</t>
  </si>
  <si>
    <t>％</t>
  </si>
  <si>
    <t>￥</t>
  </si>
  <si>
    <t>請　　　求　　　額　　　内　　　訳</t>
  </si>
  <si>
    <t>工 事 金 額</t>
  </si>
  <si>
    <t>奥アンツーカ株式会社</t>
    <rPh sb="0" eb="1">
      <t>オク</t>
    </rPh>
    <rPh sb="6" eb="10">
      <t>カブシキガイシャ</t>
    </rPh>
    <phoneticPr fontId="2"/>
  </si>
  <si>
    <t>数　量</t>
    <phoneticPr fontId="6"/>
  </si>
  <si>
    <t>日</t>
    <rPh sb="0" eb="1">
      <t>ヒ</t>
    </rPh>
    <phoneticPr fontId="6"/>
  </si>
  <si>
    <t>年</t>
    <rPh sb="0" eb="1">
      <t>ネン</t>
    </rPh>
    <phoneticPr fontId="6"/>
  </si>
  <si>
    <t>月</t>
    <rPh sb="0" eb="1">
      <t>ツキ</t>
    </rPh>
    <phoneticPr fontId="6"/>
  </si>
  <si>
    <t>名       称</t>
    <rPh sb="0" eb="1">
      <t>ナ</t>
    </rPh>
    <rPh sb="8" eb="9">
      <t>ショウ</t>
    </rPh>
    <phoneticPr fontId="6"/>
  </si>
  <si>
    <t>数  量</t>
    <rPh sb="0" eb="1">
      <t>カズ</t>
    </rPh>
    <rPh sb="3" eb="4">
      <t>リョウ</t>
    </rPh>
    <phoneticPr fontId="6"/>
  </si>
  <si>
    <t>単 位</t>
    <rPh sb="0" eb="3">
      <t>タンイ</t>
    </rPh>
    <phoneticPr fontId="6"/>
  </si>
  <si>
    <t>単   価</t>
    <rPh sb="0" eb="1">
      <t>タン</t>
    </rPh>
    <rPh sb="4" eb="5">
      <t>アタイ</t>
    </rPh>
    <phoneticPr fontId="6"/>
  </si>
  <si>
    <t>当初発注金額</t>
    <rPh sb="0" eb="2">
      <t>トウショ</t>
    </rPh>
    <rPh sb="2" eb="4">
      <t>ハッチュウ</t>
    </rPh>
    <rPh sb="4" eb="6">
      <t>キンガク</t>
    </rPh>
    <phoneticPr fontId="6"/>
  </si>
  <si>
    <t>変更発注金額</t>
    <rPh sb="0" eb="2">
      <t>ヘンコウ</t>
    </rPh>
    <rPh sb="2" eb="4">
      <t>ハッチュウ</t>
    </rPh>
    <rPh sb="4" eb="6">
      <t>キンガク</t>
    </rPh>
    <phoneticPr fontId="6"/>
  </si>
  <si>
    <t>請求額合計</t>
    <rPh sb="0" eb="2">
      <t>セイキュウ</t>
    </rPh>
    <rPh sb="2" eb="3">
      <t>ガク</t>
    </rPh>
    <rPh sb="3" eb="5">
      <t>ゴウケイ</t>
    </rPh>
    <phoneticPr fontId="6"/>
  </si>
  <si>
    <t>全天候型舗装工</t>
    <rPh sb="0" eb="4">
      <t>ゼンテンコウガタ</t>
    </rPh>
    <rPh sb="4" eb="6">
      <t>ホソウ</t>
    </rPh>
    <rPh sb="6" eb="7">
      <t>コウ</t>
    </rPh>
    <phoneticPr fontId="6"/>
  </si>
  <si>
    <t>　ｳﾚﾀﾝ切削工</t>
    <phoneticPr fontId="6"/>
  </si>
  <si>
    <t>ｍ2</t>
    <phoneticPr fontId="6"/>
  </si>
  <si>
    <t>ｍ2</t>
    <phoneticPr fontId="6"/>
  </si>
  <si>
    <t>式</t>
    <rPh sb="0" eb="1">
      <t>シキ</t>
    </rPh>
    <phoneticPr fontId="6"/>
  </si>
  <si>
    <t>計</t>
    <rPh sb="0" eb="1">
      <t>ケイ</t>
    </rPh>
    <phoneticPr fontId="6"/>
  </si>
  <si>
    <t>差引請求金額</t>
    <rPh sb="0" eb="2">
      <t>サシヒキ</t>
    </rPh>
    <rPh sb="2" eb="4">
      <t>セイキュウ</t>
    </rPh>
    <rPh sb="4" eb="6">
      <t>キンガク</t>
    </rPh>
    <phoneticPr fontId="6"/>
  </si>
  <si>
    <t>今月請求金額</t>
    <rPh sb="0" eb="2">
      <t>コンゲツ</t>
    </rPh>
    <rPh sb="2" eb="4">
      <t>セイキュウ</t>
    </rPh>
    <rPh sb="4" eb="6">
      <t>キンガク</t>
    </rPh>
    <phoneticPr fontId="6"/>
  </si>
  <si>
    <t>812-0888</t>
    <phoneticPr fontId="6"/>
  </si>
  <si>
    <t>福岡県福岡市博多区板付6丁目3番24号</t>
    <rPh sb="0" eb="19">
      <t>ジュ</t>
    </rPh>
    <phoneticPr fontId="6"/>
  </si>
  <si>
    <t>西日本支店</t>
    <rPh sb="0" eb="5">
      <t>ニシ</t>
    </rPh>
    <phoneticPr fontId="6"/>
  </si>
  <si>
    <t>※（受注Ｎo.）</t>
    <phoneticPr fontId="6"/>
  </si>
  <si>
    <t>※（受注先名）</t>
    <rPh sb="2" eb="4">
      <t>ジュチュウ</t>
    </rPh>
    <rPh sb="4" eb="5">
      <t>サキ</t>
    </rPh>
    <rPh sb="5" eb="6">
      <t>メイ</t>
    </rPh>
    <phoneticPr fontId="6"/>
  </si>
  <si>
    <t>※今回立替相殺金</t>
    <rPh sb="1" eb="3">
      <t>コンカイ</t>
    </rPh>
    <rPh sb="3" eb="5">
      <t>タテカエ</t>
    </rPh>
    <rPh sb="5" eb="7">
      <t>ソウサイ</t>
    </rPh>
    <rPh sb="7" eb="8">
      <t>キン</t>
    </rPh>
    <phoneticPr fontId="6"/>
  </si>
  <si>
    <t>　　　　現契約高</t>
    <rPh sb="4" eb="5">
      <t>ゲン</t>
    </rPh>
    <rPh sb="5" eb="8">
      <t>ケイヤクダカ</t>
    </rPh>
    <phoneticPr fontId="6"/>
  </si>
  <si>
    <t>　　　　変更増減額</t>
    <rPh sb="4" eb="6">
      <t>ヘンコウ</t>
    </rPh>
    <rPh sb="6" eb="9">
      <t>ゾウゲンガク</t>
    </rPh>
    <phoneticPr fontId="6"/>
  </si>
  <si>
    <t>　　　　総契約金額</t>
    <rPh sb="4" eb="5">
      <t>ソウ</t>
    </rPh>
    <rPh sb="5" eb="7">
      <t>ケイヤク</t>
    </rPh>
    <rPh sb="7" eb="9">
      <t>キンガク</t>
    </rPh>
    <phoneticPr fontId="6"/>
  </si>
  <si>
    <t>　　　　前回迄出来高</t>
    <phoneticPr fontId="6"/>
  </si>
  <si>
    <t>　　　 今月出来高</t>
    <rPh sb="4" eb="6">
      <t>コンゲツ</t>
    </rPh>
    <phoneticPr fontId="6"/>
  </si>
  <si>
    <t xml:space="preserve">        累計出来高</t>
    <rPh sb="8" eb="10">
      <t>ルイケイ</t>
    </rPh>
    <phoneticPr fontId="6"/>
  </si>
  <si>
    <t>※ 差引支払金</t>
    <phoneticPr fontId="6"/>
  </si>
  <si>
    <t>支店</t>
    <rPh sb="0" eb="2">
      <t>シテン</t>
    </rPh>
    <phoneticPr fontId="6"/>
  </si>
  <si>
    <r>
      <t>消費税　</t>
    </r>
    <r>
      <rPr>
        <sz val="11"/>
        <color indexed="10"/>
        <rFont val="ＭＳ Ｐ明朝"/>
        <family val="1"/>
        <charset val="128"/>
      </rPr>
      <t>※税率を右欄に記入</t>
    </r>
    <rPh sb="0" eb="3">
      <t>ショウヒゼイ</t>
    </rPh>
    <rPh sb="5" eb="7">
      <t>ゼイリツ</t>
    </rPh>
    <rPh sb="8" eb="9">
      <t>ミギ</t>
    </rPh>
    <rPh sb="9" eb="10">
      <t>ラン</t>
    </rPh>
    <rPh sb="11" eb="13">
      <t>キニュウ</t>
    </rPh>
    <phoneticPr fontId="6"/>
  </si>
  <si>
    <t>振込先銀行</t>
    <rPh sb="0" eb="2">
      <t>フリコミ</t>
    </rPh>
    <rPh sb="2" eb="3">
      <t>サキ</t>
    </rPh>
    <rPh sb="3" eb="5">
      <t>ギンコウ</t>
    </rPh>
    <phoneticPr fontId="6"/>
  </si>
  <si>
    <t>種別・口座番号</t>
    <rPh sb="0" eb="2">
      <t>シュベツ</t>
    </rPh>
    <rPh sb="3" eb="5">
      <t>コウザ</t>
    </rPh>
    <rPh sb="5" eb="7">
      <t>バンゴウ</t>
    </rPh>
    <phoneticPr fontId="6"/>
  </si>
  <si>
    <t>口座名義（カタカナ）</t>
    <rPh sb="0" eb="2">
      <t>コウザ</t>
    </rPh>
    <rPh sb="2" eb="4">
      <t>メイギ</t>
    </rPh>
    <phoneticPr fontId="6"/>
  </si>
  <si>
    <t>※支店</t>
    <rPh sb="1" eb="3">
      <t>シテン</t>
    </rPh>
    <phoneticPr fontId="6"/>
  </si>
  <si>
    <t>※検印</t>
    <rPh sb="1" eb="3">
      <t>ケンイン</t>
    </rPh>
    <phoneticPr fontId="6"/>
  </si>
  <si>
    <t>舗装工</t>
    <rPh sb="0" eb="2">
      <t>ホソウ</t>
    </rPh>
    <rPh sb="2" eb="3">
      <t>コウ</t>
    </rPh>
    <phoneticPr fontId="6"/>
  </si>
  <si>
    <t>奥商事株式会社　福岡支店</t>
    <rPh sb="0" eb="1">
      <t>オク</t>
    </rPh>
    <rPh sb="1" eb="3">
      <t>ショウジ</t>
    </rPh>
    <rPh sb="3" eb="7">
      <t>カブ</t>
    </rPh>
    <rPh sb="8" eb="10">
      <t>フクオカ</t>
    </rPh>
    <rPh sb="10" eb="12">
      <t>シテン</t>
    </rPh>
    <phoneticPr fontId="6"/>
  </si>
  <si>
    <t>支店長　奥　太郎</t>
    <rPh sb="0" eb="3">
      <t>シテンチョウ</t>
    </rPh>
    <rPh sb="4" eb="5">
      <t>オク</t>
    </rPh>
    <rPh sb="6" eb="8">
      <t>タロウ</t>
    </rPh>
    <phoneticPr fontId="6"/>
  </si>
  <si>
    <t>092-501-△△△△</t>
    <phoneticPr fontId="6"/>
  </si>
  <si>
    <t>出来高内訳書</t>
    <rPh sb="0" eb="3">
      <t>デキダカ</t>
    </rPh>
    <rPh sb="3" eb="6">
      <t>ウチワケショ</t>
    </rPh>
    <phoneticPr fontId="6"/>
  </si>
  <si>
    <t>日現在</t>
    <rPh sb="0" eb="1">
      <t>ニチ</t>
    </rPh>
    <rPh sb="1" eb="3">
      <t>ゲンザイ</t>
    </rPh>
    <phoneticPr fontId="6"/>
  </si>
  <si>
    <t xml:space="preserve">  今回保留金 （　　 ％）</t>
    <phoneticPr fontId="6"/>
  </si>
  <si>
    <t>オクショウジ（カ</t>
    <phoneticPr fontId="6"/>
  </si>
  <si>
    <t>数量</t>
    <rPh sb="0" eb="2">
      <t>スウリョウ</t>
    </rPh>
    <phoneticPr fontId="6"/>
  </si>
  <si>
    <t>総発注金額</t>
    <rPh sb="0" eb="1">
      <t>ソウ</t>
    </rPh>
    <rPh sb="1" eb="3">
      <t>ハッチュウ</t>
    </rPh>
    <rPh sb="3" eb="5">
      <t>キンガク</t>
    </rPh>
    <phoneticPr fontId="6"/>
  </si>
  <si>
    <t>当初発注契約</t>
    <rPh sb="0" eb="2">
      <t>トウショ</t>
    </rPh>
    <rPh sb="2" eb="4">
      <t>ハッチュウ</t>
    </rPh>
    <rPh sb="4" eb="6">
      <t>ケイヤク</t>
    </rPh>
    <phoneticPr fontId="6"/>
  </si>
  <si>
    <t>変更増減発注契約</t>
    <rPh sb="0" eb="2">
      <t>ヘンコウ</t>
    </rPh>
    <rPh sb="2" eb="4">
      <t>ゾウゲン</t>
    </rPh>
    <rPh sb="4" eb="6">
      <t>ハッチュウ</t>
    </rPh>
    <rPh sb="6" eb="8">
      <t>ケイヤク</t>
    </rPh>
    <phoneticPr fontId="6"/>
  </si>
  <si>
    <t>総発注契約</t>
    <rPh sb="0" eb="1">
      <t>ソウ</t>
    </rPh>
    <rPh sb="1" eb="3">
      <t>ハッチュウ</t>
    </rPh>
    <rPh sb="3" eb="5">
      <t>ケイヤク</t>
    </rPh>
    <phoneticPr fontId="6"/>
  </si>
  <si>
    <t>月</t>
    <rPh sb="0" eb="1">
      <t>ガツ</t>
    </rPh>
    <phoneticPr fontId="6"/>
  </si>
  <si>
    <t>日締め</t>
    <rPh sb="0" eb="1">
      <t>ニチ</t>
    </rPh>
    <rPh sb="1" eb="2">
      <t>シ</t>
    </rPh>
    <phoneticPr fontId="6"/>
  </si>
  <si>
    <t>住所</t>
    <rPh sb="0" eb="2">
      <t>ジュウショ</t>
    </rPh>
    <phoneticPr fontId="6"/>
  </si>
  <si>
    <t>社名</t>
    <rPh sb="0" eb="2">
      <t>シャメイ</t>
    </rPh>
    <phoneticPr fontId="6"/>
  </si>
  <si>
    <t>工　　事　　内　　訳　　書</t>
    <rPh sb="0" eb="1">
      <t>コウ</t>
    </rPh>
    <rPh sb="3" eb="4">
      <t>コト</t>
    </rPh>
    <rPh sb="6" eb="7">
      <t>ウチ</t>
    </rPh>
    <rPh sb="9" eb="10">
      <t>ワケ</t>
    </rPh>
    <rPh sb="12" eb="13">
      <t>ショ</t>
    </rPh>
    <phoneticPr fontId="6"/>
  </si>
  <si>
    <t>月請求額</t>
    <rPh sb="0" eb="1">
      <t>ガツ</t>
    </rPh>
    <rPh sb="1" eb="3">
      <t>セイキュウ</t>
    </rPh>
    <rPh sb="3" eb="4">
      <t>ガク</t>
    </rPh>
    <phoneticPr fontId="6"/>
  </si>
  <si>
    <t>当月数量</t>
    <rPh sb="0" eb="2">
      <t>トウゲツ</t>
    </rPh>
    <rPh sb="2" eb="4">
      <t>スウリョウ</t>
    </rPh>
    <phoneticPr fontId="6"/>
  </si>
  <si>
    <t>金額</t>
    <rPh sb="0" eb="2">
      <t>キンガク</t>
    </rPh>
    <phoneticPr fontId="6"/>
  </si>
  <si>
    <t>累計金額</t>
    <rPh sb="0" eb="2">
      <t>ルイケイ</t>
    </rPh>
    <rPh sb="2" eb="4">
      <t>キンガク</t>
    </rPh>
    <phoneticPr fontId="6"/>
  </si>
  <si>
    <t>累計数量</t>
    <rPh sb="0" eb="2">
      <t>ルイケイ</t>
    </rPh>
    <rPh sb="2" eb="3">
      <t>スウ</t>
    </rPh>
    <rPh sb="3" eb="4">
      <t>リョウ</t>
    </rPh>
    <phoneticPr fontId="6"/>
  </si>
  <si>
    <t>総請求額</t>
    <rPh sb="0" eb="1">
      <t>ソウ</t>
    </rPh>
    <rPh sb="1" eb="3">
      <t>セイキュウ</t>
    </rPh>
    <rPh sb="3" eb="4">
      <t>ガク</t>
    </rPh>
    <phoneticPr fontId="6"/>
  </si>
  <si>
    <t>別紙内訳書通り</t>
    <rPh sb="0" eb="2">
      <t>ベッシ</t>
    </rPh>
    <rPh sb="2" eb="5">
      <t>ウチワケショ</t>
    </rPh>
    <rPh sb="5" eb="6">
      <t>トオ</t>
    </rPh>
    <phoneticPr fontId="6"/>
  </si>
  <si>
    <t>　ｳﾚﾀﾝｵｰﾊﾞｰﾚｲ3㎜</t>
    <phoneticPr fontId="6"/>
  </si>
  <si>
    <t>工　　　種</t>
    <rPh sb="0" eb="1">
      <t>コウ</t>
    </rPh>
    <rPh sb="4" eb="5">
      <t>シュ</t>
    </rPh>
    <phoneticPr fontId="6"/>
  </si>
  <si>
    <t>納　　入　　場　　所</t>
    <rPh sb="0" eb="1">
      <t>オサム</t>
    </rPh>
    <rPh sb="3" eb="4">
      <t>ニュウ</t>
    </rPh>
    <rPh sb="6" eb="7">
      <t>バ</t>
    </rPh>
    <rPh sb="9" eb="10">
      <t>ショ</t>
    </rPh>
    <phoneticPr fontId="6"/>
  </si>
  <si>
    <r>
      <t>消費税　</t>
    </r>
    <r>
      <rPr>
        <sz val="11"/>
        <color indexed="10"/>
        <rFont val="ＭＳ Ｐ明朝"/>
        <family val="1"/>
        <charset val="128"/>
      </rPr>
      <t>※税率を右欄に記入</t>
    </r>
    <phoneticPr fontId="6"/>
  </si>
  <si>
    <t>￥</t>
    <phoneticPr fontId="6"/>
  </si>
  <si>
    <t>御中</t>
    <rPh sb="0" eb="2">
      <t>オンチュウ</t>
    </rPh>
    <phoneticPr fontId="6"/>
  </si>
  <si>
    <t>請　　求　　金　　額　（税抜）</t>
    <rPh sb="0" eb="1">
      <t>ショウ</t>
    </rPh>
    <rPh sb="3" eb="4">
      <t>モトム</t>
    </rPh>
    <rPh sb="6" eb="7">
      <t>キン</t>
    </rPh>
    <rPh sb="9" eb="10">
      <t>ガク</t>
    </rPh>
    <rPh sb="12" eb="14">
      <t>ゼイヌキ</t>
    </rPh>
    <phoneticPr fontId="6"/>
  </si>
  <si>
    <t>今　月　請　求　金　額</t>
    <rPh sb="0" eb="1">
      <t>イマ</t>
    </rPh>
    <rPh sb="2" eb="3">
      <t>ツキ</t>
    </rPh>
    <rPh sb="4" eb="5">
      <t>ショウ</t>
    </rPh>
    <rPh sb="6" eb="7">
      <t>モトム</t>
    </rPh>
    <rPh sb="8" eb="9">
      <t>キン</t>
    </rPh>
    <rPh sb="10" eb="11">
      <t>ガク</t>
    </rPh>
    <phoneticPr fontId="6"/>
  </si>
  <si>
    <t>黒土混合土　4ｔ車</t>
    <rPh sb="0" eb="2">
      <t>クロツチ</t>
    </rPh>
    <rPh sb="2" eb="4">
      <t>コンゴウ</t>
    </rPh>
    <rPh sb="4" eb="5">
      <t>ツチ</t>
    </rPh>
    <rPh sb="8" eb="9">
      <t>シャ</t>
    </rPh>
    <phoneticPr fontId="6"/>
  </si>
  <si>
    <t>納入年月日</t>
    <rPh sb="0" eb="2">
      <t>ノウニュウ</t>
    </rPh>
    <rPh sb="2" eb="5">
      <t>ネンガッピ</t>
    </rPh>
    <phoneticPr fontId="6"/>
  </si>
  <si>
    <t>品　　　　　　　名</t>
    <rPh sb="0" eb="1">
      <t>ヒン</t>
    </rPh>
    <rPh sb="8" eb="9">
      <t>メイ</t>
    </rPh>
    <phoneticPr fontId="6"/>
  </si>
  <si>
    <t>今月請求金額</t>
    <rPh sb="0" eb="2">
      <t>コンゲツ</t>
    </rPh>
    <rPh sb="2" eb="4">
      <t>セイキュウ</t>
    </rPh>
    <rPh sb="4" eb="5">
      <t>キン</t>
    </rPh>
    <rPh sb="5" eb="6">
      <t>ガク</t>
    </rPh>
    <phoneticPr fontId="6"/>
  </si>
  <si>
    <t>単　　位</t>
    <rPh sb="0" eb="1">
      <t>タン</t>
    </rPh>
    <rPh sb="3" eb="4">
      <t>クライ</t>
    </rPh>
    <phoneticPr fontId="6"/>
  </si>
  <si>
    <t>数　　量</t>
    <rPh sb="0" eb="1">
      <t>スウ</t>
    </rPh>
    <rPh sb="3" eb="4">
      <t>リョウ</t>
    </rPh>
    <phoneticPr fontId="6"/>
  </si>
  <si>
    <t>単　　価</t>
    <rPh sb="0" eb="1">
      <t>タン</t>
    </rPh>
    <rPh sb="3" eb="4">
      <t>アタイ</t>
    </rPh>
    <phoneticPr fontId="6"/>
  </si>
  <si>
    <t>金　　額</t>
    <rPh sb="0" eb="1">
      <t>キン</t>
    </rPh>
    <rPh sb="3" eb="4">
      <t>ガク</t>
    </rPh>
    <phoneticPr fontId="6"/>
  </si>
  <si>
    <t>備　　考</t>
    <rPh sb="0" eb="1">
      <t>ビ</t>
    </rPh>
    <rPh sb="3" eb="4">
      <t>コウ</t>
    </rPh>
    <phoneticPr fontId="6"/>
  </si>
  <si>
    <t>台</t>
    <rPh sb="0" eb="1">
      <t>ダイ</t>
    </rPh>
    <phoneticPr fontId="6"/>
  </si>
  <si>
    <t>篩真砂土</t>
    <rPh sb="0" eb="4">
      <t>フルイ</t>
    </rPh>
    <phoneticPr fontId="6"/>
  </si>
  <si>
    <t>㎥</t>
    <phoneticPr fontId="6"/>
  </si>
  <si>
    <t>会社名</t>
    <rPh sb="0" eb="3">
      <t>カイシャメイ</t>
    </rPh>
    <phoneticPr fontId="6"/>
  </si>
  <si>
    <t>注文番号</t>
    <rPh sb="0" eb="2">
      <t>チュウモン</t>
    </rPh>
    <rPh sb="2" eb="4">
      <t>バンゴウ</t>
    </rPh>
    <phoneticPr fontId="6"/>
  </si>
  <si>
    <t>納入先</t>
    <rPh sb="0" eb="2">
      <t>ノウニュウ</t>
    </rPh>
    <rPh sb="2" eb="3">
      <t>サキ</t>
    </rPh>
    <phoneticPr fontId="6"/>
  </si>
  <si>
    <t>日付</t>
    <rPh sb="0" eb="2">
      <t>ヒヅケ</t>
    </rPh>
    <phoneticPr fontId="6"/>
  </si>
  <si>
    <t>品目</t>
    <rPh sb="0" eb="2">
      <t>ヒンモク</t>
    </rPh>
    <phoneticPr fontId="6"/>
  </si>
  <si>
    <t>単位</t>
    <rPh sb="0" eb="2">
      <t>タンイ</t>
    </rPh>
    <phoneticPr fontId="6"/>
  </si>
  <si>
    <t>単価</t>
    <rPh sb="0" eb="2">
      <t>タンカ</t>
    </rPh>
    <phoneticPr fontId="6"/>
  </si>
  <si>
    <t>備考</t>
    <rPh sb="0" eb="2">
      <t>ビコウ</t>
    </rPh>
    <phoneticPr fontId="6"/>
  </si>
  <si>
    <t>請　求　内　訳　書</t>
    <phoneticPr fontId="6"/>
  </si>
  <si>
    <t>記載注意事項</t>
    <rPh sb="0" eb="2">
      <t>キサイ</t>
    </rPh>
    <rPh sb="2" eb="4">
      <t>チュウイ</t>
    </rPh>
    <rPh sb="4" eb="6">
      <t>ジコウ</t>
    </rPh>
    <phoneticPr fontId="6"/>
  </si>
  <si>
    <t>　使用用途別に提出頂けますようお願いいたします。</t>
  </si>
  <si>
    <t>2.請求書記載事項注意点につきまして</t>
    <rPh sb="2" eb="5">
      <t>セイキュウショ</t>
    </rPh>
    <rPh sb="5" eb="7">
      <t>キサイ</t>
    </rPh>
    <rPh sb="7" eb="9">
      <t>ジコウ</t>
    </rPh>
    <rPh sb="9" eb="12">
      <t>チュウイテン</t>
    </rPh>
    <phoneticPr fontId="6"/>
  </si>
  <si>
    <t>　ｱ）Ａ・Ｂ様式共通事項</t>
    <rPh sb="6" eb="8">
      <t>ヨウシキ</t>
    </rPh>
    <rPh sb="8" eb="10">
      <t>キョウツウ</t>
    </rPh>
    <rPh sb="10" eb="12">
      <t>ジコウ</t>
    </rPh>
    <phoneticPr fontId="6"/>
  </si>
  <si>
    <t>　　　・請求書内訳欄に書ききれない場合は別シート内訳書に記載し、請求書と合わせて提出して下さい。</t>
    <rPh sb="4" eb="7">
      <t>セイキュウショ</t>
    </rPh>
    <rPh sb="7" eb="9">
      <t>ウチワケ</t>
    </rPh>
    <rPh sb="9" eb="10">
      <t>ラン</t>
    </rPh>
    <rPh sb="11" eb="12">
      <t>カ</t>
    </rPh>
    <rPh sb="17" eb="19">
      <t>バアイ</t>
    </rPh>
    <rPh sb="20" eb="21">
      <t>ベツ</t>
    </rPh>
    <rPh sb="24" eb="27">
      <t>ウチワケショ</t>
    </rPh>
    <rPh sb="28" eb="30">
      <t>キサイ</t>
    </rPh>
    <rPh sb="32" eb="35">
      <t>セイキュウショ</t>
    </rPh>
    <rPh sb="36" eb="37">
      <t>ア</t>
    </rPh>
    <rPh sb="40" eb="42">
      <t>テイシュツ</t>
    </rPh>
    <rPh sb="44" eb="45">
      <t>クダ</t>
    </rPh>
    <phoneticPr fontId="6"/>
  </si>
  <si>
    <t>　　　　但し、内訳書につきましては貴社様式でも構いませんが必ず2部提出して下さい。</t>
    <rPh sb="4" eb="5">
      <t>タダ</t>
    </rPh>
    <rPh sb="7" eb="10">
      <t>ウチワケショ</t>
    </rPh>
    <rPh sb="17" eb="19">
      <t>キシャ</t>
    </rPh>
    <rPh sb="19" eb="21">
      <t>ヨウシキ</t>
    </rPh>
    <rPh sb="23" eb="24">
      <t>カマ</t>
    </rPh>
    <rPh sb="29" eb="30">
      <t>カナラ</t>
    </rPh>
    <rPh sb="32" eb="33">
      <t>ブ</t>
    </rPh>
    <rPh sb="33" eb="35">
      <t>テイシュツ</t>
    </rPh>
    <rPh sb="37" eb="38">
      <t>クダ</t>
    </rPh>
    <phoneticPr fontId="6"/>
  </si>
  <si>
    <t>092-501-△△△△</t>
    <phoneticPr fontId="6"/>
  </si>
  <si>
    <t>令和</t>
    <rPh sb="0" eb="1">
      <t>レイ</t>
    </rPh>
    <rPh sb="1" eb="2">
      <t>ワ</t>
    </rPh>
    <phoneticPr fontId="6"/>
  </si>
  <si>
    <t>　　　・提出部数は2部となります。</t>
    <rPh sb="4" eb="6">
      <t>テイシュツ</t>
    </rPh>
    <rPh sb="6" eb="8">
      <t>ブスウ</t>
    </rPh>
    <rPh sb="10" eb="11">
      <t>ブ</t>
    </rPh>
    <phoneticPr fontId="6"/>
  </si>
  <si>
    <t>　　　貴社控えを含めて3部印刷をし、提出する2部に社印を押印のうえご提出願います。</t>
    <rPh sb="3" eb="6">
      <t>キシャヒカ</t>
    </rPh>
    <rPh sb="8" eb="9">
      <t>フク</t>
    </rPh>
    <rPh sb="12" eb="13">
      <t>ブ</t>
    </rPh>
    <rPh sb="13" eb="15">
      <t>インサツ</t>
    </rPh>
    <rPh sb="18" eb="20">
      <t>テイシュツ</t>
    </rPh>
    <rPh sb="23" eb="24">
      <t>ブ</t>
    </rPh>
    <rPh sb="25" eb="27">
      <t>シャイン</t>
    </rPh>
    <rPh sb="28" eb="30">
      <t>オウイン</t>
    </rPh>
    <rPh sb="34" eb="36">
      <t>テイシュツ</t>
    </rPh>
    <rPh sb="36" eb="37">
      <t>ネガ</t>
    </rPh>
    <phoneticPr fontId="6"/>
  </si>
  <si>
    <t>　　　・入力は黄色のセルに入力して下さい。</t>
    <rPh sb="4" eb="6">
      <t>ニュウリョク</t>
    </rPh>
    <rPh sb="7" eb="9">
      <t>キイロ</t>
    </rPh>
    <rPh sb="13" eb="15">
      <t>ニュウリョク</t>
    </rPh>
    <rPh sb="17" eb="18">
      <t>クダ</t>
    </rPh>
    <phoneticPr fontId="6"/>
  </si>
  <si>
    <t>　　　・※欄は弊社使用欄となりますので、記入しないで下さい。</t>
    <rPh sb="5" eb="6">
      <t>ラン</t>
    </rPh>
    <rPh sb="7" eb="9">
      <t>ヘイシャ</t>
    </rPh>
    <rPh sb="9" eb="11">
      <t>シヨウ</t>
    </rPh>
    <rPh sb="11" eb="12">
      <t>ラン</t>
    </rPh>
    <rPh sb="20" eb="22">
      <t>キニュウ</t>
    </rPh>
    <rPh sb="26" eb="27">
      <t>クダ</t>
    </rPh>
    <phoneticPr fontId="6"/>
  </si>
  <si>
    <t>　　　・白色のセルは自動計算となっておりますので、入力しないで下さい。</t>
    <rPh sb="4" eb="6">
      <t>シロイロ</t>
    </rPh>
    <rPh sb="10" eb="12">
      <t>ジドウ</t>
    </rPh>
    <rPh sb="12" eb="14">
      <t>ケイサン</t>
    </rPh>
    <rPh sb="25" eb="27">
      <t>ニュウリョク</t>
    </rPh>
    <rPh sb="31" eb="32">
      <t>クダ</t>
    </rPh>
    <phoneticPr fontId="6"/>
  </si>
  <si>
    <t>4.記載にあたりその他ご不明な点がありましたら下記までお問合せ下さい。</t>
    <rPh sb="2" eb="4">
      <t>キサイ</t>
    </rPh>
    <rPh sb="10" eb="11">
      <t>タ</t>
    </rPh>
    <rPh sb="12" eb="14">
      <t>フメイ</t>
    </rPh>
    <rPh sb="15" eb="16">
      <t>テン</t>
    </rPh>
    <rPh sb="23" eb="25">
      <t>カキ</t>
    </rPh>
    <rPh sb="28" eb="30">
      <t>トイアワ</t>
    </rPh>
    <rPh sb="31" eb="32">
      <t>クダ</t>
    </rPh>
    <phoneticPr fontId="6"/>
  </si>
  <si>
    <t>近畿支店　　06-6743-3366</t>
    <rPh sb="0" eb="2">
      <t>キンキ</t>
    </rPh>
    <rPh sb="2" eb="4">
      <t>シテン</t>
    </rPh>
    <phoneticPr fontId="6"/>
  </si>
  <si>
    <t>コード</t>
    <phoneticPr fontId="6"/>
  </si>
  <si>
    <t>○○銀行</t>
    <rPh sb="2" eb="4">
      <t>ギンコウ</t>
    </rPh>
    <phoneticPr fontId="6"/>
  </si>
  <si>
    <t>△△支店</t>
    <rPh sb="2" eb="4">
      <t>シテン</t>
    </rPh>
    <phoneticPr fontId="6"/>
  </si>
  <si>
    <t>あ</t>
    <phoneticPr fontId="6"/>
  </si>
  <si>
    <t>東京支店　　03-3234-3100</t>
    <rPh sb="0" eb="2">
      <t>トウキョウ</t>
    </rPh>
    <rPh sb="2" eb="4">
      <t>シテン</t>
    </rPh>
    <phoneticPr fontId="6"/>
  </si>
  <si>
    <t>西日本支店 082-291-5351</t>
    <rPh sb="0" eb="1">
      <t>ニシ</t>
    </rPh>
    <rPh sb="1" eb="3">
      <t>ニホン</t>
    </rPh>
    <rPh sb="3" eb="5">
      <t>シテン</t>
    </rPh>
    <phoneticPr fontId="6"/>
  </si>
  <si>
    <t>登録番号</t>
    <rPh sb="0" eb="4">
      <t>トウロクバンゴウ</t>
    </rPh>
    <phoneticPr fontId="6"/>
  </si>
  <si>
    <t>T○○○○○○○○○○○○○</t>
    <phoneticPr fontId="6"/>
  </si>
  <si>
    <t>登録番号</t>
    <rPh sb="0" eb="4">
      <t>トウロクバンゴウ</t>
    </rPh>
    <phoneticPr fontId="6"/>
  </si>
  <si>
    <t>T○○○○○○○○○○○○○</t>
  </si>
  <si>
    <t>請　　　求　　　書　（出　　来　　高）</t>
    <rPh sb="11" eb="12">
      <t>デ</t>
    </rPh>
    <rPh sb="14" eb="15">
      <t>ライ</t>
    </rPh>
    <rPh sb="17" eb="18">
      <t>コウ</t>
    </rPh>
    <phoneticPr fontId="6"/>
  </si>
  <si>
    <t>請　　　求　　　書　（出　　来　　高）</t>
    <rPh sb="11" eb="12">
      <t>デ</t>
    </rPh>
    <rPh sb="14" eb="15">
      <t>ライ</t>
    </rPh>
    <rPh sb="17" eb="18">
      <t>タカ</t>
    </rPh>
    <phoneticPr fontId="6"/>
  </si>
  <si>
    <t>下記の通り請求いたします。</t>
    <rPh sb="5" eb="7">
      <t>セイキュウ</t>
    </rPh>
    <phoneticPr fontId="6"/>
  </si>
  <si>
    <t>請　　　求　　　書　　（一　　　　般）</t>
    <rPh sb="12" eb="13">
      <t>イチ</t>
    </rPh>
    <rPh sb="17" eb="18">
      <t>ハン</t>
    </rPh>
    <phoneticPr fontId="6"/>
  </si>
  <si>
    <t>　ｲ）Ａ　出来高請求書　記載注意事項</t>
    <rPh sb="5" eb="8">
      <t>デキダカ</t>
    </rPh>
    <rPh sb="8" eb="11">
      <t>セイキュウショ</t>
    </rPh>
    <rPh sb="12" eb="14">
      <t>キサイ</t>
    </rPh>
    <rPh sb="14" eb="16">
      <t>チュウイ</t>
    </rPh>
    <rPh sb="16" eb="18">
      <t>ジコウ</t>
    </rPh>
    <phoneticPr fontId="6"/>
  </si>
  <si>
    <t>　　　・出来高請求の場合は必ず工事内訳書を作成して提出して下さい。</t>
    <rPh sb="4" eb="7">
      <t>デキダカ</t>
    </rPh>
    <rPh sb="7" eb="9">
      <t>セイキュウ</t>
    </rPh>
    <rPh sb="10" eb="12">
      <t>バアイ</t>
    </rPh>
    <rPh sb="13" eb="14">
      <t>カナラ</t>
    </rPh>
    <rPh sb="15" eb="17">
      <t>コウジ</t>
    </rPh>
    <rPh sb="17" eb="20">
      <t>ウチワケショ</t>
    </rPh>
    <rPh sb="21" eb="23">
      <t>サクセイ</t>
    </rPh>
    <rPh sb="25" eb="27">
      <t>テイシュツ</t>
    </rPh>
    <rPh sb="29" eb="30">
      <t>クダ</t>
    </rPh>
    <phoneticPr fontId="6"/>
  </si>
  <si>
    <t>1.弊社専用請求書用紙の種類には　Ａ　出来高請求書（緑色シート）と　Ｂ　一般請求書（赤色シート）　の２種類があります。</t>
    <rPh sb="2" eb="4">
      <t>ヘイシャ</t>
    </rPh>
    <rPh sb="4" eb="6">
      <t>センヨウ</t>
    </rPh>
    <rPh sb="6" eb="9">
      <t>セイキュウショ</t>
    </rPh>
    <rPh sb="9" eb="11">
      <t>ヨウシ</t>
    </rPh>
    <rPh sb="12" eb="14">
      <t>シュルイ</t>
    </rPh>
    <rPh sb="19" eb="22">
      <t>デキダカ</t>
    </rPh>
    <rPh sb="22" eb="25">
      <t>セイキュウショ</t>
    </rPh>
    <rPh sb="26" eb="28">
      <t>ミドリイロ</t>
    </rPh>
    <rPh sb="36" eb="38">
      <t>イッパン</t>
    </rPh>
    <rPh sb="38" eb="41">
      <t>セイキュウショ</t>
    </rPh>
    <rPh sb="42" eb="44">
      <t>アカイロ</t>
    </rPh>
    <rPh sb="51" eb="53">
      <t>シュルイ</t>
    </rPh>
    <phoneticPr fontId="6"/>
  </si>
  <si>
    <t>下記の通り請求いたします。</t>
    <rPh sb="5" eb="7">
      <t>セイキュウ</t>
    </rPh>
    <phoneticPr fontId="6"/>
  </si>
  <si>
    <t>　　　・材料、リース、商品につきましてはB様式を使用してください。</t>
    <rPh sb="4" eb="6">
      <t>ザイリョウ</t>
    </rPh>
    <rPh sb="11" eb="13">
      <t>ショウヒン</t>
    </rPh>
    <rPh sb="21" eb="23">
      <t>ヨウシキ</t>
    </rPh>
    <rPh sb="24" eb="26">
      <t>シヨウ</t>
    </rPh>
    <phoneticPr fontId="6"/>
  </si>
  <si>
    <t>担当者</t>
    <rPh sb="0" eb="3">
      <t>タントウシャ</t>
    </rPh>
    <phoneticPr fontId="6"/>
  </si>
  <si>
    <t>鈴木</t>
    <rPh sb="0" eb="2">
      <t>スズキ</t>
    </rPh>
    <phoneticPr fontId="6"/>
  </si>
  <si>
    <t>　　　適格請求書番号欄を入力しないと消費税額が表示されません。</t>
    <rPh sb="3" eb="5">
      <t>テキカク</t>
    </rPh>
    <rPh sb="5" eb="8">
      <t>セイキュウショ</t>
    </rPh>
    <rPh sb="8" eb="10">
      <t>バンゴウ</t>
    </rPh>
    <rPh sb="10" eb="11">
      <t>ラン</t>
    </rPh>
    <rPh sb="12" eb="14">
      <t>ニュウリョク</t>
    </rPh>
    <rPh sb="18" eb="21">
      <t>ショウヒゼイ</t>
    </rPh>
    <rPh sb="21" eb="22">
      <t>ガク</t>
    </rPh>
    <rPh sb="23" eb="25">
      <t>ヒョウジ</t>
    </rPh>
    <phoneticPr fontId="6"/>
  </si>
  <si>
    <t>　　　・非課税、軽減税率対象取引がある場合は請求書を分けて発行してください。どうしても分けられない場合は貴社様式で提出してください。</t>
    <rPh sb="4" eb="7">
      <t>ヒカゼイ</t>
    </rPh>
    <rPh sb="8" eb="10">
      <t>ケイゲン</t>
    </rPh>
    <rPh sb="10" eb="12">
      <t>ゼイリツ</t>
    </rPh>
    <rPh sb="12" eb="14">
      <t>タイショウ</t>
    </rPh>
    <rPh sb="14" eb="16">
      <t>トリヒキ</t>
    </rPh>
    <rPh sb="19" eb="21">
      <t>バアイ</t>
    </rPh>
    <rPh sb="22" eb="25">
      <t>セイキュウショ</t>
    </rPh>
    <rPh sb="26" eb="27">
      <t>ワ</t>
    </rPh>
    <rPh sb="29" eb="31">
      <t>ハッコウ</t>
    </rPh>
    <rPh sb="43" eb="44">
      <t>ワ</t>
    </rPh>
    <rPh sb="49" eb="51">
      <t>バアイ</t>
    </rPh>
    <rPh sb="52" eb="54">
      <t>キシャ</t>
    </rPh>
    <rPh sb="54" eb="56">
      <t>ヨウシキ</t>
    </rPh>
    <rPh sb="57" eb="59">
      <t>テイシュツ</t>
    </rPh>
    <phoneticPr fontId="6"/>
  </si>
  <si>
    <t>合計</t>
    <rPh sb="0" eb="2">
      <t>ゴウケイ</t>
    </rPh>
    <phoneticPr fontId="6"/>
  </si>
  <si>
    <t xml:space="preserve"> F A X</t>
  </si>
  <si>
    <t xml:space="preserve"> F A X</t>
    <phoneticPr fontId="6"/>
  </si>
  <si>
    <t>陸上競技場トラック改修工事</t>
    <rPh sb="0" eb="2">
      <t>リクジョウ</t>
    </rPh>
    <rPh sb="2" eb="5">
      <t>キョウギジョウ</t>
    </rPh>
    <rPh sb="9" eb="11">
      <t>カイシュウ</t>
    </rPh>
    <rPh sb="11" eb="13">
      <t>コウジ</t>
    </rPh>
    <phoneticPr fontId="6"/>
  </si>
  <si>
    <t>普通</t>
    <rPh sb="0" eb="2">
      <t>フツウ</t>
    </rPh>
    <phoneticPr fontId="6"/>
  </si>
  <si>
    <t>当座</t>
    <rPh sb="0" eb="2">
      <t>トウザ</t>
    </rPh>
    <phoneticPr fontId="6"/>
  </si>
  <si>
    <t>必ず選択してください</t>
    <rPh sb="0" eb="1">
      <t>カナラ</t>
    </rPh>
    <rPh sb="2" eb="4">
      <t>センタク</t>
    </rPh>
    <phoneticPr fontId="6"/>
  </si>
  <si>
    <t>普通</t>
    <rPh sb="0" eb="2">
      <t>フツウ</t>
    </rPh>
    <phoneticPr fontId="6"/>
  </si>
  <si>
    <t>普通</t>
    <rPh sb="0" eb="2">
      <t>フツウ</t>
    </rPh>
    <phoneticPr fontId="6"/>
  </si>
  <si>
    <t>第一グラウンド</t>
    <rPh sb="0" eb="2">
      <t>ダイイチ</t>
    </rPh>
    <phoneticPr fontId="6"/>
  </si>
  <si>
    <t>3.請求書の提出は20日締25日必着です。</t>
    <rPh sb="2" eb="5">
      <t>セイキュウショ</t>
    </rPh>
    <rPh sb="6" eb="8">
      <t>テイシュツ</t>
    </rPh>
    <rPh sb="11" eb="12">
      <t>ニチ</t>
    </rPh>
    <rPh sb="12" eb="13">
      <t>シ</t>
    </rPh>
    <rPh sb="15" eb="18">
      <t>ニチヒッチャク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</si>
</sst>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411]ge\.m\.d;@"/>
    <numFmt numFmtId="178" formatCode="0.0"/>
    <numFmt numFmtId="179" formatCode="#,##0_);[Red]\(#,##0\)"/>
    <numFmt numFmtId="180" formatCode="#,###"/>
    <numFmt numFmtId="181" formatCode="0.0%"/>
    <numFmt numFmtId="182" formatCode="#,##0.0;[Red]\-#,##0.0"/>
  </numFmts>
  <fonts count="21">
    <font>
      <sz val="11"/>
      <name val="ＭＳ Ｐゴシック"/>
      <family val="3"/>
      <charset val="128"/>
    </font>
    <font>
      <sz val="11"/>
      <name val="ＭＳ Ｐゴシック"/>
      <family val="3"/>
      <charset val="128"/>
    </font>
    <font>
      <b/>
      <sz val="22"/>
      <name val="ＭＳ Ｐゴシック"/>
      <family val="3"/>
      <charset val="128"/>
    </font>
    <font>
      <sz val="22"/>
      <name val="ＭＳ Ｐゴシック"/>
      <family val="3"/>
      <charset val="128"/>
    </font>
    <font>
      <b/>
      <sz val="11"/>
      <name val="ＭＳ Ｐ明朝"/>
      <family val="1"/>
      <charset val="128"/>
    </font>
    <font>
      <sz val="11"/>
      <name val="ＭＳ Ｐ明朝"/>
      <family val="1"/>
      <charset val="128"/>
    </font>
    <font>
      <sz val="6"/>
      <name val="ＭＳ Ｐゴシック"/>
      <family val="3"/>
      <charset val="128"/>
    </font>
    <font>
      <u/>
      <sz val="11"/>
      <name val="ＭＳ Ｐ明朝"/>
      <family val="1"/>
      <charset val="128"/>
    </font>
    <font>
      <sz val="11"/>
      <name val="ＭＳ 明朝"/>
      <family val="1"/>
      <charset val="128"/>
    </font>
    <font>
      <sz val="12"/>
      <name val="ＭＳ 明朝"/>
      <family val="1"/>
      <charset val="128"/>
    </font>
    <font>
      <b/>
      <sz val="11"/>
      <name val="ＭＳ Ｐゴシック"/>
      <family val="3"/>
      <charset val="128"/>
    </font>
    <font>
      <sz val="11"/>
      <color indexed="10"/>
      <name val="ＭＳ Ｐ明朝"/>
      <family val="1"/>
      <charset val="128"/>
    </font>
    <font>
      <b/>
      <sz val="11"/>
      <name val="ＨＧｺﾞｼｯｸE-PRO"/>
      <family val="3"/>
      <charset val="128"/>
    </font>
    <font>
      <b/>
      <sz val="20"/>
      <name val="ＭＳ 明朝"/>
      <family val="1"/>
      <charset val="128"/>
    </font>
    <font>
      <b/>
      <sz val="14"/>
      <name val="ＨＧｺﾞｼｯｸE-PRO"/>
      <family val="3"/>
      <charset val="128"/>
    </font>
    <font>
      <b/>
      <u val="double"/>
      <sz val="16"/>
      <name val="ＭＳ Ｐゴシック"/>
      <family val="3"/>
      <charset val="128"/>
    </font>
    <font>
      <b/>
      <sz val="18"/>
      <name val="ＭＳ Ｐゴシック"/>
      <family val="3"/>
      <charset val="128"/>
    </font>
    <font>
      <sz val="11"/>
      <color rgb="FFFF0000"/>
      <name val="ＭＳ Ｐゴシック"/>
      <family val="3"/>
      <charset val="128"/>
    </font>
    <font>
      <sz val="9"/>
      <name val="ＭＳ Ｐゴシック"/>
      <family val="3"/>
      <charset val="128"/>
    </font>
    <font>
      <sz val="10"/>
      <name val="ＭＳ Ｐゴシック"/>
      <family val="3"/>
      <charset val="128"/>
    </font>
    <font>
      <b/>
      <sz val="14"/>
      <color indexed="10"/>
      <name val="MS P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FFC000"/>
        <bgColor indexed="64"/>
      </patternFill>
    </fill>
  </fills>
  <borders count="82">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top/>
      <bottom style="medium">
        <color indexed="64"/>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double">
        <color indexed="64"/>
      </left>
      <right/>
      <top style="thin">
        <color indexed="64"/>
      </top>
      <bottom/>
      <diagonal/>
    </border>
    <border>
      <left style="double">
        <color indexed="64"/>
      </left>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462">
    <xf numFmtId="0" fontId="0" fillId="0" borderId="0" xfId="0"/>
    <xf numFmtId="0" fontId="5" fillId="0" borderId="0" xfId="0" applyFont="1" applyAlignment="1">
      <alignment vertical="center"/>
    </xf>
    <xf numFmtId="0" fontId="5" fillId="0" borderId="0" xfId="0" applyFont="1"/>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right" vertical="top"/>
    </xf>
    <xf numFmtId="3" fontId="5" fillId="0" borderId="0" xfId="0" applyNumberFormat="1" applyFont="1"/>
    <xf numFmtId="0" fontId="0" fillId="0" borderId="0" xfId="0" applyAlignment="1">
      <alignment horizontal="center" vertical="center"/>
    </xf>
    <xf numFmtId="0" fontId="0" fillId="2" borderId="0" xfId="0" applyFill="1" applyAlignment="1">
      <alignment horizontal="center" vertical="center"/>
    </xf>
    <xf numFmtId="0" fontId="5" fillId="0" borderId="12" xfId="0" applyFont="1" applyBorder="1" applyAlignment="1">
      <alignment horizontal="right" vertical="top" shrinkToFit="1"/>
    </xf>
    <xf numFmtId="0" fontId="5" fillId="0" borderId="13" xfId="0" applyFont="1" applyBorder="1" applyAlignment="1">
      <alignment horizontal="right" vertical="top" shrinkToFit="1"/>
    </xf>
    <xf numFmtId="0" fontId="5" fillId="0" borderId="14" xfId="0" applyFont="1" applyBorder="1" applyAlignment="1">
      <alignment horizontal="right" vertical="top" shrinkToFit="1"/>
    </xf>
    <xf numFmtId="0" fontId="4" fillId="0" borderId="12" xfId="0" applyFont="1" applyBorder="1" applyAlignment="1">
      <alignment horizontal="center" vertical="center"/>
    </xf>
    <xf numFmtId="0" fontId="9" fillId="0" borderId="15" xfId="0" applyFont="1" applyBorder="1" applyAlignment="1">
      <alignment horizontal="center" vertical="center" shrinkToFit="1"/>
    </xf>
    <xf numFmtId="0" fontId="4" fillId="0" borderId="10" xfId="0" applyFont="1" applyBorder="1" applyAlignment="1">
      <alignment horizontal="center" vertical="center"/>
    </xf>
    <xf numFmtId="0" fontId="5" fillId="0" borderId="1" xfId="0" applyFont="1" applyBorder="1" applyAlignment="1">
      <alignment horizontal="center" vertical="center" shrinkToFit="1"/>
    </xf>
    <xf numFmtId="0" fontId="5" fillId="0" borderId="4" xfId="0" applyFont="1" applyBorder="1" applyAlignment="1">
      <alignment horizontal="left" vertical="center"/>
    </xf>
    <xf numFmtId="0" fontId="5" fillId="0" borderId="16" xfId="0" applyFont="1" applyBorder="1" applyAlignment="1">
      <alignment horizontal="left" vertical="center"/>
    </xf>
    <xf numFmtId="0" fontId="5" fillId="0" borderId="1"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center" vertical="center"/>
    </xf>
    <xf numFmtId="178" fontId="5" fillId="2" borderId="18" xfId="0" applyNumberFormat="1" applyFont="1" applyFill="1" applyBorder="1" applyAlignment="1">
      <alignment horizontal="right" vertical="center" shrinkToFit="1"/>
    </xf>
    <xf numFmtId="0" fontId="5" fillId="2" borderId="19" xfId="0" applyFont="1" applyFill="1" applyBorder="1" applyAlignment="1">
      <alignment horizontal="right" vertical="center" shrinkToFit="1"/>
    </xf>
    <xf numFmtId="178" fontId="5" fillId="2" borderId="4" xfId="0" applyNumberFormat="1" applyFont="1" applyFill="1" applyBorder="1" applyAlignment="1">
      <alignment horizontal="right" vertical="center" shrinkToFit="1"/>
    </xf>
    <xf numFmtId="3" fontId="5" fillId="2" borderId="20" xfId="0" applyNumberFormat="1" applyFont="1" applyFill="1" applyBorder="1" applyAlignment="1">
      <alignment horizontal="right" vertical="center" shrinkToFit="1"/>
    </xf>
    <xf numFmtId="3" fontId="5" fillId="2" borderId="21" xfId="0" applyNumberFormat="1" applyFont="1" applyFill="1" applyBorder="1" applyAlignment="1">
      <alignment horizontal="right" vertical="center" shrinkToFit="1"/>
    </xf>
    <xf numFmtId="181" fontId="5" fillId="0" borderId="22" xfId="0" applyNumberFormat="1" applyFont="1" applyBorder="1" applyAlignment="1">
      <alignment horizontal="right" vertical="center" shrinkToFit="1"/>
    </xf>
    <xf numFmtId="181" fontId="5" fillId="0" borderId="23" xfId="0" applyNumberFormat="1" applyFont="1" applyBorder="1" applyAlignment="1">
      <alignment horizontal="right" vertical="center" shrinkToFit="1"/>
    </xf>
    <xf numFmtId="181" fontId="5" fillId="0" borderId="24" xfId="0" applyNumberFormat="1" applyFont="1" applyBorder="1" applyAlignment="1">
      <alignment horizontal="right" vertical="center" shrinkToFit="1"/>
    </xf>
    <xf numFmtId="3" fontId="5" fillId="2" borderId="19" xfId="0" applyNumberFormat="1" applyFont="1" applyFill="1" applyBorder="1" applyAlignment="1">
      <alignment horizontal="right" vertical="center" shrinkToFit="1"/>
    </xf>
    <xf numFmtId="0" fontId="5" fillId="0" borderId="25" xfId="0" applyFont="1" applyBorder="1" applyAlignment="1">
      <alignment vertical="center"/>
    </xf>
    <xf numFmtId="0" fontId="5" fillId="0" borderId="26" xfId="0" applyFont="1" applyBorder="1" applyAlignment="1">
      <alignment vertical="center"/>
    </xf>
    <xf numFmtId="0" fontId="5" fillId="0" borderId="27" xfId="0" applyFont="1" applyBorder="1" applyAlignment="1">
      <alignment vertical="center"/>
    </xf>
    <xf numFmtId="0" fontId="12" fillId="0" borderId="0" xfId="0" applyFont="1" applyAlignment="1">
      <alignment shrinkToFit="1"/>
    </xf>
    <xf numFmtId="0" fontId="0" fillId="0" borderId="0" xfId="0" applyAlignment="1">
      <alignment horizontal="center"/>
    </xf>
    <xf numFmtId="0" fontId="4" fillId="0" borderId="11" xfId="0" applyFont="1" applyBorder="1" applyAlignment="1">
      <alignment horizontal="center"/>
    </xf>
    <xf numFmtId="0" fontId="0" fillId="0" borderId="0" xfId="0" applyAlignment="1">
      <alignment vertical="center"/>
    </xf>
    <xf numFmtId="49" fontId="5" fillId="2" borderId="23" xfId="0" applyNumberFormat="1" applyFont="1" applyFill="1" applyBorder="1" applyAlignment="1">
      <alignment horizontal="left" vertical="center" shrinkToFit="1"/>
    </xf>
    <xf numFmtId="9" fontId="5" fillId="2" borderId="17" xfId="0" applyNumberFormat="1" applyFont="1" applyFill="1" applyBorder="1" applyAlignment="1">
      <alignment vertical="top"/>
    </xf>
    <xf numFmtId="176" fontId="0" fillId="0" borderId="0" xfId="0" applyNumberFormat="1"/>
    <xf numFmtId="0" fontId="8" fillId="0" borderId="0" xfId="0" applyFont="1" applyAlignment="1">
      <alignment shrinkToFit="1"/>
    </xf>
    <xf numFmtId="0" fontId="8" fillId="0" borderId="28" xfId="0" applyFont="1" applyBorder="1" applyAlignment="1">
      <alignment shrinkToFit="1"/>
    </xf>
    <xf numFmtId="0" fontId="8" fillId="0" borderId="29" xfId="0" applyFont="1" applyBorder="1" applyAlignment="1">
      <alignment shrinkToFit="1"/>
    </xf>
    <xf numFmtId="0" fontId="8" fillId="0" borderId="30" xfId="0" applyFont="1" applyBorder="1" applyAlignment="1">
      <alignment shrinkToFit="1"/>
    </xf>
    <xf numFmtId="0" fontId="8" fillId="0" borderId="31" xfId="0" applyFont="1" applyBorder="1" applyAlignment="1">
      <alignment shrinkToFit="1"/>
    </xf>
    <xf numFmtId="0" fontId="8" fillId="0" borderId="32" xfId="0" applyFont="1" applyBorder="1" applyAlignment="1">
      <alignment shrinkToFit="1"/>
    </xf>
    <xf numFmtId="0" fontId="8" fillId="0" borderId="33" xfId="0" applyFont="1" applyBorder="1" applyAlignment="1">
      <alignment shrinkToFit="1"/>
    </xf>
    <xf numFmtId="0" fontId="9" fillId="0" borderId="0" xfId="0" applyFont="1" applyAlignment="1">
      <alignment vertical="center" shrinkToFit="1"/>
    </xf>
    <xf numFmtId="0" fontId="9" fillId="0" borderId="34" xfId="0" applyFont="1" applyBorder="1" applyAlignment="1">
      <alignment vertical="center" shrinkToFit="1"/>
    </xf>
    <xf numFmtId="38" fontId="9" fillId="0" borderId="15" xfId="1" applyFont="1" applyBorder="1" applyAlignment="1">
      <alignment horizontal="right" vertical="center" shrinkToFit="1"/>
    </xf>
    <xf numFmtId="38" fontId="9" fillId="0" borderId="35" xfId="1" applyFont="1" applyBorder="1" applyAlignment="1">
      <alignment horizontal="right" vertical="center" shrinkToFit="1"/>
    </xf>
    <xf numFmtId="38" fontId="9" fillId="0" borderId="24" xfId="1" applyFont="1" applyBorder="1" applyAlignment="1">
      <alignment vertical="center" shrinkToFit="1"/>
    </xf>
    <xf numFmtId="0" fontId="9" fillId="0" borderId="24" xfId="0" applyFont="1" applyBorder="1" applyAlignment="1">
      <alignment horizontal="center" vertical="center" shrinkToFit="1"/>
    </xf>
    <xf numFmtId="182" fontId="9" fillId="0" borderId="19" xfId="1" applyNumberFormat="1" applyFont="1" applyBorder="1" applyAlignment="1">
      <alignment vertical="center" shrinkToFit="1"/>
    </xf>
    <xf numFmtId="0" fontId="9" fillId="0" borderId="36" xfId="0" applyFont="1" applyBorder="1" applyAlignment="1">
      <alignment vertical="center" shrinkToFit="1"/>
    </xf>
    <xf numFmtId="0" fontId="9" fillId="0" borderId="37" xfId="0" applyFont="1" applyBorder="1" applyAlignment="1">
      <alignment vertical="center" shrinkToFit="1"/>
    </xf>
    <xf numFmtId="38" fontId="9" fillId="0" borderId="2" xfId="1" applyFont="1" applyBorder="1" applyAlignment="1">
      <alignment vertical="center" shrinkToFit="1"/>
    </xf>
    <xf numFmtId="38" fontId="9" fillId="0" borderId="3" xfId="1" applyFont="1" applyBorder="1" applyAlignment="1">
      <alignment vertical="center" shrinkToFit="1"/>
    </xf>
    <xf numFmtId="0" fontId="0" fillId="0" borderId="0" xfId="0" applyAlignment="1">
      <alignment horizontal="left" vertical="center" textRotation="255"/>
    </xf>
    <xf numFmtId="0" fontId="8" fillId="0" borderId="0" xfId="0" applyFont="1" applyAlignment="1">
      <alignment horizontal="center" shrinkToFit="1"/>
    </xf>
    <xf numFmtId="0" fontId="8" fillId="0" borderId="0" xfId="0" applyFont="1" applyAlignment="1">
      <alignment horizontal="left" shrinkToFit="1"/>
    </xf>
    <xf numFmtId="49" fontId="8" fillId="0" borderId="0" xfId="0" applyNumberFormat="1" applyFont="1" applyAlignment="1">
      <alignment horizontal="left" shrinkToFit="1"/>
    </xf>
    <xf numFmtId="0" fontId="8" fillId="0" borderId="38" xfId="0" applyFont="1" applyBorder="1" applyAlignment="1">
      <alignment horizontal="left" shrinkToFit="1"/>
    </xf>
    <xf numFmtId="3" fontId="5" fillId="0" borderId="20" xfId="0" applyNumberFormat="1" applyFont="1" applyBorder="1" applyAlignment="1">
      <alignment horizontal="right" vertical="center" shrinkToFit="1"/>
    </xf>
    <xf numFmtId="3" fontId="5" fillId="0" borderId="21" xfId="0" applyNumberFormat="1" applyFont="1" applyBorder="1" applyAlignment="1">
      <alignment horizontal="right" vertical="center" shrinkToFit="1"/>
    </xf>
    <xf numFmtId="0" fontId="5" fillId="0" borderId="6" xfId="0" applyFont="1" applyBorder="1" applyAlignment="1">
      <alignment vertical="center"/>
    </xf>
    <xf numFmtId="0" fontId="4" fillId="0" borderId="39" xfId="0" applyFont="1" applyBorder="1" applyAlignment="1">
      <alignment vertical="center"/>
    </xf>
    <xf numFmtId="0" fontId="5" fillId="0" borderId="40" xfId="0" applyFont="1" applyBorder="1" applyAlignment="1">
      <alignment horizontal="center" vertical="center"/>
    </xf>
    <xf numFmtId="0" fontId="5" fillId="0" borderId="19" xfId="0" applyFont="1" applyBorder="1" applyAlignment="1">
      <alignment horizontal="center" vertical="center"/>
    </xf>
    <xf numFmtId="0" fontId="4" fillId="0" borderId="2" xfId="0" applyFont="1" applyBorder="1" applyAlignment="1">
      <alignment horizontal="center" vertical="center"/>
    </xf>
    <xf numFmtId="9" fontId="5" fillId="2" borderId="15" xfId="0" applyNumberFormat="1" applyFont="1" applyFill="1" applyBorder="1" applyAlignment="1">
      <alignment vertical="center"/>
    </xf>
    <xf numFmtId="0" fontId="5" fillId="0" borderId="41" xfId="0" applyFont="1" applyBorder="1" applyAlignment="1">
      <alignment horizontal="center" vertical="center"/>
    </xf>
    <xf numFmtId="38" fontId="5" fillId="0" borderId="19" xfId="1" applyFont="1" applyBorder="1" applyAlignment="1">
      <alignment horizontal="right" vertical="center"/>
    </xf>
    <xf numFmtId="49" fontId="5" fillId="2" borderId="19" xfId="1" applyNumberFormat="1" applyFont="1" applyFill="1" applyBorder="1" applyAlignment="1">
      <alignment horizontal="center" vertical="center"/>
    </xf>
    <xf numFmtId="0" fontId="0" fillId="0" borderId="7" xfId="0" applyBorder="1" applyAlignment="1">
      <alignment vertical="center"/>
    </xf>
    <xf numFmtId="0" fontId="0" fillId="0" borderId="0" xfId="0" applyAlignment="1">
      <alignment horizontal="left" vertical="center"/>
    </xf>
    <xf numFmtId="0" fontId="0" fillId="0" borderId="28" xfId="0"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180" fontId="0" fillId="0" borderId="44" xfId="1" applyNumberFormat="1" applyFont="1" applyFill="1" applyBorder="1" applyAlignment="1">
      <alignment vertical="center"/>
    </xf>
    <xf numFmtId="180" fontId="0" fillId="0" borderId="45" xfId="1" applyNumberFormat="1" applyFont="1" applyFill="1" applyBorder="1" applyAlignment="1">
      <alignment vertical="center"/>
    </xf>
    <xf numFmtId="180" fontId="0" fillId="0" borderId="46" xfId="1" applyNumberFormat="1" applyFont="1" applyFill="1" applyBorder="1" applyAlignment="1">
      <alignment vertical="center"/>
    </xf>
    <xf numFmtId="0" fontId="0" fillId="0" borderId="47" xfId="0" applyBorder="1" applyAlignment="1">
      <alignment horizontal="center" vertical="center"/>
    </xf>
    <xf numFmtId="0" fontId="0" fillId="0" borderId="48" xfId="0" applyBorder="1" applyAlignment="1">
      <alignment vertical="center"/>
    </xf>
    <xf numFmtId="180" fontId="0" fillId="0" borderId="48" xfId="1" applyNumberFormat="1" applyFont="1" applyBorder="1" applyAlignment="1">
      <alignment vertical="center"/>
    </xf>
    <xf numFmtId="0" fontId="0" fillId="0" borderId="49" xfId="0" applyBorder="1" applyAlignment="1">
      <alignment vertical="center"/>
    </xf>
    <xf numFmtId="0" fontId="0" fillId="0" borderId="0" xfId="0" applyAlignment="1">
      <alignment horizontal="left" vertical="center" shrinkToFit="1"/>
    </xf>
    <xf numFmtId="0" fontId="16" fillId="0" borderId="0" xfId="0" applyFont="1"/>
    <xf numFmtId="0" fontId="17" fillId="0" borderId="0" xfId="0" applyFont="1"/>
    <xf numFmtId="0" fontId="0" fillId="2" borderId="0" xfId="0" applyFill="1" applyAlignment="1" applyProtection="1">
      <alignment horizontal="center" vertical="center"/>
      <protection locked="0"/>
    </xf>
    <xf numFmtId="9" fontId="5" fillId="2" borderId="17" xfId="0" applyNumberFormat="1" applyFont="1" applyFill="1" applyBorder="1" applyAlignment="1" applyProtection="1">
      <alignment vertical="top"/>
      <protection locked="0"/>
    </xf>
    <xf numFmtId="49" fontId="5" fillId="2" borderId="23" xfId="0" applyNumberFormat="1" applyFont="1" applyFill="1" applyBorder="1" applyAlignment="1" applyProtection="1">
      <alignment horizontal="left" vertical="center" shrinkToFit="1"/>
      <protection locked="0"/>
    </xf>
    <xf numFmtId="9" fontId="5" fillId="2" borderId="15" xfId="0" applyNumberFormat="1" applyFont="1" applyFill="1" applyBorder="1" applyAlignment="1" applyProtection="1">
      <alignment vertical="center"/>
      <protection locked="0"/>
    </xf>
    <xf numFmtId="2" fontId="0" fillId="2" borderId="50" xfId="0" applyNumberFormat="1" applyFill="1" applyBorder="1" applyAlignment="1" applyProtection="1">
      <alignment vertical="center"/>
      <protection locked="0"/>
    </xf>
    <xf numFmtId="2" fontId="0" fillId="2" borderId="51" xfId="0" applyNumberFormat="1" applyFill="1" applyBorder="1" applyAlignment="1" applyProtection="1">
      <alignment vertical="center"/>
      <protection locked="0"/>
    </xf>
    <xf numFmtId="2" fontId="0" fillId="2" borderId="52" xfId="0" applyNumberFormat="1" applyFill="1" applyBorder="1" applyAlignment="1" applyProtection="1">
      <alignment vertical="center"/>
      <protection locked="0"/>
    </xf>
    <xf numFmtId="2" fontId="0" fillId="2" borderId="54" xfId="0" applyNumberFormat="1" applyFill="1" applyBorder="1" applyAlignment="1" applyProtection="1">
      <alignment horizontal="center" vertical="center"/>
      <protection locked="0"/>
    </xf>
    <xf numFmtId="2" fontId="0" fillId="2" borderId="54" xfId="0" applyNumberFormat="1" applyFill="1" applyBorder="1" applyAlignment="1" applyProtection="1">
      <alignment vertical="center"/>
      <protection locked="0"/>
    </xf>
    <xf numFmtId="180" fontId="0" fillId="2" borderId="54" xfId="0" applyNumberFormat="1" applyFill="1" applyBorder="1" applyAlignment="1" applyProtection="1">
      <alignment vertical="center"/>
      <protection locked="0"/>
    </xf>
    <xf numFmtId="2" fontId="0" fillId="2" borderId="45" xfId="0" applyNumberFormat="1" applyFill="1" applyBorder="1" applyAlignment="1" applyProtection="1">
      <alignment horizontal="center" vertical="center"/>
      <protection locked="0"/>
    </xf>
    <xf numFmtId="2" fontId="0" fillId="2" borderId="45" xfId="0" applyNumberFormat="1" applyFill="1" applyBorder="1" applyAlignment="1" applyProtection="1">
      <alignment vertical="center"/>
      <protection locked="0"/>
    </xf>
    <xf numFmtId="180" fontId="0" fillId="2" borderId="45" xfId="0" applyNumberFormat="1" applyFill="1" applyBorder="1" applyAlignment="1" applyProtection="1">
      <alignment vertical="center"/>
      <protection locked="0"/>
    </xf>
    <xf numFmtId="2" fontId="0" fillId="2" borderId="46" xfId="0" applyNumberFormat="1" applyFill="1" applyBorder="1" applyAlignment="1" applyProtection="1">
      <alignment horizontal="center" vertical="center"/>
      <protection locked="0"/>
    </xf>
    <xf numFmtId="2" fontId="0" fillId="2" borderId="46" xfId="0" applyNumberFormat="1" applyFill="1" applyBorder="1" applyAlignment="1" applyProtection="1">
      <alignment vertical="center"/>
      <protection locked="0"/>
    </xf>
    <xf numFmtId="180" fontId="0" fillId="2" borderId="46" xfId="0" applyNumberFormat="1" applyFill="1" applyBorder="1" applyAlignment="1" applyProtection="1">
      <alignment vertical="center"/>
      <protection locked="0"/>
    </xf>
    <xf numFmtId="0" fontId="0" fillId="0" borderId="19" xfId="0" applyBorder="1" applyAlignment="1">
      <alignment horizontal="center"/>
    </xf>
    <xf numFmtId="0" fontId="0" fillId="0" borderId="19" xfId="0" applyBorder="1" applyAlignment="1">
      <alignment horizontal="center" vertical="center"/>
    </xf>
    <xf numFmtId="0" fontId="5" fillId="0" borderId="0" xfId="0" applyFont="1" applyAlignment="1">
      <alignment vertical="center" shrinkToFit="1"/>
    </xf>
    <xf numFmtId="0" fontId="5" fillId="0" borderId="0" xfId="0" applyFont="1" applyAlignment="1">
      <alignment horizontal="center" vertical="center" shrinkToFit="1"/>
    </xf>
    <xf numFmtId="0" fontId="18" fillId="0" borderId="0" xfId="0" applyFont="1" applyAlignment="1">
      <alignment horizontal="right"/>
    </xf>
    <xf numFmtId="0" fontId="18" fillId="2" borderId="0" xfId="0" applyFont="1" applyFill="1" applyAlignment="1">
      <alignment horizontal="center"/>
    </xf>
    <xf numFmtId="0" fontId="0" fillId="0" borderId="11" xfId="0" applyBorder="1"/>
    <xf numFmtId="14" fontId="0" fillId="2" borderId="53" xfId="0" applyNumberFormat="1" applyFill="1" applyBorder="1" applyAlignment="1" applyProtection="1">
      <alignment vertical="center"/>
      <protection locked="0"/>
    </xf>
    <xf numFmtId="14" fontId="0" fillId="2" borderId="55" xfId="0" applyNumberFormat="1" applyFill="1" applyBorder="1" applyAlignment="1" applyProtection="1">
      <alignment vertical="center"/>
      <protection locked="0"/>
    </xf>
    <xf numFmtId="14" fontId="0" fillId="2" borderId="56" xfId="0" applyNumberFormat="1" applyFill="1" applyBorder="1" applyAlignment="1" applyProtection="1">
      <alignment vertical="center"/>
      <protection locked="0"/>
    </xf>
    <xf numFmtId="0" fontId="19" fillId="4" borderId="0" xfId="0" applyFont="1" applyFill="1" applyProtection="1">
      <protection locked="0"/>
    </xf>
    <xf numFmtId="0" fontId="18" fillId="4" borderId="0" xfId="0" applyFont="1" applyFill="1" applyAlignment="1" applyProtection="1">
      <alignment horizontal="right"/>
      <protection locked="0"/>
    </xf>
    <xf numFmtId="0" fontId="19" fillId="4" borderId="0" xfId="0" applyFont="1" applyFill="1" applyAlignment="1">
      <alignment horizontal="center"/>
    </xf>
    <xf numFmtId="0" fontId="5" fillId="2" borderId="19" xfId="1" applyNumberFormat="1" applyFont="1" applyFill="1" applyBorder="1" applyAlignment="1" applyProtection="1">
      <alignment horizontal="center" vertical="center"/>
      <protection locked="0"/>
    </xf>
    <xf numFmtId="0" fontId="5" fillId="2" borderId="18" xfId="1" applyNumberFormat="1" applyFont="1" applyFill="1" applyBorder="1" applyAlignment="1" applyProtection="1">
      <alignment horizontal="right" vertical="center" shrinkToFit="1"/>
      <protection locked="0"/>
    </xf>
    <xf numFmtId="0" fontId="5" fillId="2" borderId="19" xfId="0" applyFont="1" applyFill="1" applyBorder="1" applyAlignment="1" applyProtection="1">
      <alignment horizontal="right" vertical="center" shrinkToFit="1"/>
      <protection locked="0"/>
    </xf>
    <xf numFmtId="0" fontId="5" fillId="2" borderId="4" xfId="1" applyNumberFormat="1" applyFont="1" applyFill="1" applyBorder="1" applyAlignment="1" applyProtection="1">
      <alignment horizontal="right" vertical="center" shrinkToFit="1"/>
      <protection locked="0"/>
    </xf>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left" vertical="center" textRotation="255"/>
    </xf>
    <xf numFmtId="3" fontId="5" fillId="2" borderId="20" xfId="0" applyNumberFormat="1" applyFont="1" applyFill="1" applyBorder="1" applyAlignment="1">
      <alignment horizontal="right" vertical="center" shrinkToFit="1"/>
    </xf>
    <xf numFmtId="3" fontId="5" fillId="2" borderId="21" xfId="0" applyNumberFormat="1" applyFont="1" applyFill="1" applyBorder="1" applyAlignment="1">
      <alignment horizontal="right" vertical="center" shrinkToFit="1"/>
    </xf>
    <xf numFmtId="3" fontId="5" fillId="2" borderId="9" xfId="0" applyNumberFormat="1" applyFont="1" applyFill="1" applyBorder="1" applyAlignment="1">
      <alignment horizontal="right" vertical="center" shrinkToFit="1"/>
    </xf>
    <xf numFmtId="3" fontId="5" fillId="2" borderId="58" xfId="0" applyNumberFormat="1" applyFont="1" applyFill="1" applyBorder="1" applyAlignment="1">
      <alignment horizontal="right" vertical="center" shrinkToFit="1"/>
    </xf>
    <xf numFmtId="3" fontId="5" fillId="0" borderId="17" xfId="0" applyNumberFormat="1" applyFont="1" applyBorder="1" applyAlignment="1">
      <alignment horizontal="right" vertical="top" shrinkToFit="1"/>
    </xf>
    <xf numFmtId="3" fontId="5" fillId="0" borderId="27" xfId="0" applyNumberFormat="1" applyFont="1" applyBorder="1" applyAlignment="1">
      <alignment horizontal="right" vertical="top" shrinkToFit="1"/>
    </xf>
    <xf numFmtId="0" fontId="0" fillId="4" borderId="19" xfId="0" applyFill="1" applyBorder="1" applyAlignment="1">
      <alignment horizontal="center" vertical="center"/>
    </xf>
    <xf numFmtId="0" fontId="0" fillId="4" borderId="20" xfId="0"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7" xfId="0" applyFill="1" applyBorder="1" applyAlignment="1">
      <alignment horizontal="center" vertical="center"/>
    </xf>
    <xf numFmtId="0" fontId="0" fillId="2" borderId="63" xfId="0" applyFill="1" applyBorder="1" applyAlignment="1">
      <alignment horizontal="center" vertical="center"/>
    </xf>
    <xf numFmtId="0" fontId="0" fillId="0" borderId="19" xfId="0" applyBorder="1" applyAlignment="1">
      <alignment horizontal="center"/>
    </xf>
    <xf numFmtId="0" fontId="0" fillId="2" borderId="64" xfId="0" applyFill="1" applyBorder="1" applyAlignment="1">
      <alignment horizontal="left" vertical="center" wrapText="1"/>
    </xf>
    <xf numFmtId="0" fontId="0" fillId="2" borderId="32" xfId="0" applyFill="1" applyBorder="1" applyAlignment="1">
      <alignment horizontal="left" vertical="center" wrapText="1"/>
    </xf>
    <xf numFmtId="0" fontId="0" fillId="2" borderId="33" xfId="0" applyFill="1" applyBorder="1" applyAlignment="1">
      <alignment horizontal="left" vertical="center" wrapText="1"/>
    </xf>
    <xf numFmtId="0" fontId="0" fillId="2" borderId="9" xfId="0" applyFill="1" applyBorder="1" applyAlignment="1">
      <alignment horizontal="left" vertical="center" wrapText="1"/>
    </xf>
    <xf numFmtId="0" fontId="0" fillId="2" borderId="7" xfId="0" applyFill="1" applyBorder="1" applyAlignment="1">
      <alignment horizontal="left" vertical="center" wrapText="1"/>
    </xf>
    <xf numFmtId="0" fontId="0" fillId="2" borderId="63" xfId="0" applyFill="1" applyBorder="1" applyAlignment="1">
      <alignment horizontal="left" vertical="center" wrapText="1"/>
    </xf>
    <xf numFmtId="0" fontId="0" fillId="2" borderId="19" xfId="0" applyFill="1" applyBorder="1" applyAlignment="1">
      <alignment horizontal="center" vertical="center"/>
    </xf>
    <xf numFmtId="0" fontId="0" fillId="2" borderId="20" xfId="0" applyFill="1" applyBorder="1" applyAlignment="1">
      <alignment horizontal="center" vertical="center"/>
    </xf>
    <xf numFmtId="3" fontId="5" fillId="0" borderId="20" xfId="0" applyNumberFormat="1" applyFont="1" applyBorder="1" applyAlignment="1">
      <alignment horizontal="right" vertical="center" shrinkToFit="1"/>
    </xf>
    <xf numFmtId="3" fontId="5" fillId="0" borderId="21" xfId="0" applyNumberFormat="1" applyFont="1" applyBorder="1" applyAlignment="1">
      <alignment horizontal="right" vertical="center" shrinkToFit="1"/>
    </xf>
    <xf numFmtId="3" fontId="5" fillId="0" borderId="9" xfId="0" applyNumberFormat="1" applyFont="1" applyBorder="1" applyAlignment="1">
      <alignment horizontal="right" vertical="center" shrinkToFit="1"/>
    </xf>
    <xf numFmtId="3" fontId="5" fillId="0" borderId="58" xfId="0" applyNumberFormat="1" applyFont="1" applyBorder="1" applyAlignment="1">
      <alignment horizontal="right" vertical="center" shrinkToFit="1"/>
    </xf>
    <xf numFmtId="0" fontId="2" fillId="0" borderId="0" xfId="0" applyFont="1" applyAlignment="1">
      <alignment horizontal="center" vertical="center"/>
    </xf>
    <xf numFmtId="0" fontId="3" fillId="0" borderId="0" xfId="0" applyFont="1" applyAlignment="1">
      <alignment horizontal="center" vertical="center"/>
    </xf>
    <xf numFmtId="0" fontId="0" fillId="0" borderId="25" xfId="0" applyBorder="1" applyAlignment="1">
      <alignment horizontal="center"/>
    </xf>
    <xf numFmtId="0" fontId="0" fillId="0" borderId="26" xfId="0" applyBorder="1" applyAlignment="1">
      <alignment horizontal="center"/>
    </xf>
    <xf numFmtId="0" fontId="0" fillId="0" borderId="27" xfId="0" applyBorder="1" applyAlignment="1">
      <alignment horizontal="center"/>
    </xf>
    <xf numFmtId="0" fontId="12" fillId="2" borderId="0" xfId="0" applyFont="1" applyFill="1" applyAlignment="1">
      <alignment horizontal="center" shrinkToFit="1"/>
    </xf>
    <xf numFmtId="38" fontId="5" fillId="0" borderId="36" xfId="1" applyFont="1" applyBorder="1" applyAlignment="1">
      <alignment horizontal="right" vertical="top"/>
    </xf>
    <xf numFmtId="38" fontId="0" fillId="0" borderId="39" xfId="1" applyFont="1" applyBorder="1" applyAlignment="1"/>
    <xf numFmtId="38" fontId="0" fillId="0" borderId="57" xfId="1" applyFont="1" applyBorder="1" applyAlignment="1"/>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5"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49" fontId="5" fillId="2" borderId="31" xfId="0" applyNumberFormat="1" applyFont="1" applyFill="1" applyBorder="1" applyAlignment="1">
      <alignment horizontal="left" vertical="center" wrapText="1"/>
    </xf>
    <xf numFmtId="49" fontId="5" fillId="2" borderId="0" xfId="0" applyNumberFormat="1" applyFont="1" applyFill="1" applyAlignment="1">
      <alignment horizontal="left" vertical="center" wrapText="1"/>
    </xf>
    <xf numFmtId="49" fontId="5" fillId="2" borderId="38" xfId="0" applyNumberFormat="1" applyFont="1" applyFill="1" applyBorder="1" applyAlignment="1">
      <alignment horizontal="left" vertical="center" wrapText="1"/>
    </xf>
    <xf numFmtId="49" fontId="5" fillId="2" borderId="47" xfId="0" applyNumberFormat="1" applyFont="1" applyFill="1" applyBorder="1" applyAlignment="1">
      <alignment horizontal="left" vertical="center" wrapText="1"/>
    </xf>
    <xf numFmtId="49" fontId="5" fillId="2" borderId="5" xfId="0" applyNumberFormat="1" applyFont="1" applyFill="1" applyBorder="1" applyAlignment="1">
      <alignment horizontal="left" vertical="center" wrapText="1"/>
    </xf>
    <xf numFmtId="49" fontId="5" fillId="2" borderId="49" xfId="0" applyNumberFormat="1" applyFont="1" applyFill="1" applyBorder="1" applyAlignment="1">
      <alignment horizontal="left" vertical="center" wrapText="1"/>
    </xf>
    <xf numFmtId="3" fontId="5" fillId="2" borderId="62" xfId="0" applyNumberFormat="1" applyFont="1" applyFill="1" applyBorder="1" applyAlignment="1">
      <alignment horizontal="right" vertical="center" shrinkToFit="1"/>
    </xf>
    <xf numFmtId="3" fontId="5" fillId="2" borderId="30" xfId="0" applyNumberFormat="1" applyFont="1" applyFill="1" applyBorder="1" applyAlignment="1">
      <alignment horizontal="right" vertical="center" shrinkToFit="1"/>
    </xf>
    <xf numFmtId="3" fontId="5" fillId="0" borderId="62" xfId="0" applyNumberFormat="1" applyFont="1" applyBorder="1" applyAlignment="1">
      <alignment horizontal="right" vertical="center" shrinkToFit="1"/>
    </xf>
    <xf numFmtId="3" fontId="5" fillId="0" borderId="30" xfId="0" applyNumberFormat="1" applyFont="1" applyBorder="1" applyAlignment="1">
      <alignment horizontal="right" vertical="center" shrinkToFit="1"/>
    </xf>
    <xf numFmtId="49" fontId="5" fillId="2" borderId="0" xfId="0" applyNumberFormat="1" applyFont="1" applyFill="1" applyAlignment="1">
      <alignment horizontal="left" vertical="center" shrinkToFit="1"/>
    </xf>
    <xf numFmtId="0" fontId="10" fillId="0" borderId="0" xfId="0" applyFont="1" applyAlignment="1">
      <alignment horizontal="center" vertical="center"/>
    </xf>
    <xf numFmtId="49" fontId="0" fillId="2" borderId="0" xfId="0" applyNumberFormat="1" applyFill="1" applyAlignment="1">
      <alignment horizontal="left" shrinkToFit="1"/>
    </xf>
    <xf numFmtId="0" fontId="5" fillId="0" borderId="61" xfId="0" applyFont="1" applyBorder="1" applyAlignment="1">
      <alignment horizontal="center" vertical="center"/>
    </xf>
    <xf numFmtId="0" fontId="5" fillId="0" borderId="6" xfId="0" applyFont="1" applyBorder="1" applyAlignment="1">
      <alignment horizontal="center" vertical="center"/>
    </xf>
    <xf numFmtId="0" fontId="5" fillId="0" borderId="43" xfId="0" applyFont="1" applyBorder="1" applyAlignment="1">
      <alignment horizontal="center" vertical="center"/>
    </xf>
    <xf numFmtId="0" fontId="5" fillId="0" borderId="57" xfId="0" applyFont="1" applyBorder="1" applyAlignment="1">
      <alignment horizontal="center" vertical="center"/>
    </xf>
    <xf numFmtId="0" fontId="4" fillId="0" borderId="28" xfId="0" applyFont="1" applyBorder="1" applyAlignment="1">
      <alignment horizontal="center"/>
    </xf>
    <xf numFmtId="0" fontId="4" fillId="0" borderId="29" xfId="0" applyFont="1" applyBorder="1" applyAlignment="1">
      <alignment horizontal="center"/>
    </xf>
    <xf numFmtId="0" fontId="4" fillId="0" borderId="30" xfId="0" applyFont="1" applyBorder="1" applyAlignment="1">
      <alignment horizontal="center"/>
    </xf>
    <xf numFmtId="0" fontId="5" fillId="0" borderId="26" xfId="0" applyFont="1" applyBorder="1" applyAlignment="1">
      <alignment horizontal="left" vertical="center"/>
    </xf>
    <xf numFmtId="49" fontId="5" fillId="2" borderId="0" xfId="0" applyNumberFormat="1" applyFont="1" applyFill="1" applyAlignment="1">
      <alignment vertical="center" shrinkToFit="1"/>
    </xf>
    <xf numFmtId="0" fontId="18" fillId="0" borderId="0" xfId="0" applyFont="1" applyAlignment="1">
      <alignment horizontal="right"/>
    </xf>
    <xf numFmtId="0" fontId="10" fillId="0" borderId="11" xfId="0" applyFont="1" applyBorder="1" applyAlignment="1">
      <alignment horizontal="center"/>
    </xf>
    <xf numFmtId="0" fontId="0" fillId="0" borderId="11" xfId="0" applyBorder="1" applyAlignment="1">
      <alignment horizontal="center"/>
    </xf>
    <xf numFmtId="179" fontId="5" fillId="0" borderId="36" xfId="0" applyNumberFormat="1" applyFont="1" applyBorder="1" applyAlignment="1">
      <alignment horizontal="right" vertical="top"/>
    </xf>
    <xf numFmtId="179" fontId="0" fillId="0" borderId="39" xfId="0" applyNumberFormat="1" applyBorder="1"/>
    <xf numFmtId="179" fontId="0" fillId="0" borderId="57" xfId="0" applyNumberFormat="1" applyBorder="1"/>
    <xf numFmtId="179" fontId="4" fillId="0" borderId="17" xfId="0" applyNumberFormat="1" applyFont="1" applyBorder="1" applyAlignment="1">
      <alignment horizontal="right" vertical="top"/>
    </xf>
    <xf numFmtId="179" fontId="4" fillId="0" borderId="26" xfId="0" applyNumberFormat="1" applyFont="1" applyBorder="1" applyAlignment="1">
      <alignment horizontal="right" vertical="top"/>
    </xf>
    <xf numFmtId="179" fontId="4" fillId="0" borderId="27" xfId="0" applyNumberFormat="1" applyFont="1" applyBorder="1" applyAlignment="1">
      <alignment horizontal="right" vertical="top"/>
    </xf>
    <xf numFmtId="179" fontId="4" fillId="0" borderId="36" xfId="0" applyNumberFormat="1" applyFont="1" applyBorder="1" applyAlignment="1">
      <alignment horizontal="right" vertical="top"/>
    </xf>
    <xf numFmtId="179" fontId="10" fillId="0" borderId="39" xfId="0" applyNumberFormat="1" applyFont="1" applyBorder="1"/>
    <xf numFmtId="179" fontId="10" fillId="0" borderId="57" xfId="0" applyNumberFormat="1" applyFont="1" applyBorder="1"/>
    <xf numFmtId="179" fontId="0" fillId="0" borderId="26" xfId="0" applyNumberFormat="1" applyBorder="1" applyAlignment="1">
      <alignment horizontal="right" vertical="top"/>
    </xf>
    <xf numFmtId="179" fontId="0" fillId="0" borderId="27" xfId="0" applyNumberFormat="1" applyBorder="1" applyAlignment="1">
      <alignment horizontal="right" vertical="top"/>
    </xf>
    <xf numFmtId="179" fontId="5" fillId="2" borderId="8" xfId="0" applyNumberFormat="1" applyFont="1" applyFill="1" applyBorder="1" applyAlignment="1">
      <alignment horizontal="right" vertical="top"/>
    </xf>
    <xf numFmtId="179" fontId="0" fillId="2" borderId="6" xfId="0" applyNumberFormat="1" applyFill="1" applyBorder="1"/>
    <xf numFmtId="179" fontId="0" fillId="2" borderId="43" xfId="0" applyNumberFormat="1" applyFill="1" applyBorder="1"/>
    <xf numFmtId="0" fontId="5" fillId="0" borderId="28" xfId="0" applyFont="1" applyBorder="1" applyAlignment="1">
      <alignment horizontal="left" vertical="center"/>
    </xf>
    <xf numFmtId="0" fontId="7" fillId="0" borderId="29" xfId="0" applyFont="1" applyBorder="1" applyAlignment="1">
      <alignment horizontal="left" vertical="center"/>
    </xf>
    <xf numFmtId="0" fontId="7" fillId="0" borderId="30" xfId="0" applyFont="1" applyBorder="1" applyAlignment="1">
      <alignment horizontal="left" vertical="center"/>
    </xf>
    <xf numFmtId="38" fontId="5" fillId="2" borderId="8" xfId="1" applyFont="1" applyFill="1" applyBorder="1" applyAlignment="1">
      <alignment horizontal="right" vertical="top"/>
    </xf>
    <xf numFmtId="38" fontId="1" fillId="2" borderId="6" xfId="1" applyFont="1" applyFill="1" applyBorder="1" applyAlignment="1">
      <alignment horizontal="right" vertical="top"/>
    </xf>
    <xf numFmtId="38" fontId="1" fillId="2" borderId="43" xfId="1" applyFont="1" applyFill="1" applyBorder="1" applyAlignment="1">
      <alignment horizontal="right" vertical="top"/>
    </xf>
    <xf numFmtId="38" fontId="5" fillId="2" borderId="9" xfId="1" applyFont="1" applyFill="1" applyBorder="1" applyAlignment="1">
      <alignment horizontal="right" vertical="top"/>
    </xf>
    <xf numFmtId="38" fontId="1" fillId="2" borderId="7" xfId="1" applyFont="1" applyFill="1" applyBorder="1" applyAlignment="1"/>
    <xf numFmtId="38" fontId="1" fillId="2" borderId="58" xfId="1" applyFont="1" applyFill="1" applyBorder="1" applyAlignment="1"/>
    <xf numFmtId="0" fontId="5" fillId="0" borderId="59" xfId="0" applyFont="1" applyBorder="1" applyAlignment="1">
      <alignment horizontal="center" vertical="center"/>
    </xf>
    <xf numFmtId="0" fontId="5" fillId="0" borderId="60" xfId="0" applyFont="1" applyBorder="1" applyAlignment="1">
      <alignment horizontal="center" vertical="center"/>
    </xf>
    <xf numFmtId="179" fontId="0" fillId="2" borderId="6" xfId="0" applyNumberFormat="1" applyFill="1" applyBorder="1" applyAlignment="1">
      <alignment horizontal="right" vertical="top"/>
    </xf>
    <xf numFmtId="179" fontId="0" fillId="2" borderId="43" xfId="0" applyNumberFormat="1" applyFill="1" applyBorder="1" applyAlignment="1">
      <alignment horizontal="right" vertical="top"/>
    </xf>
    <xf numFmtId="179" fontId="4" fillId="2" borderId="20" xfId="0" applyNumberFormat="1" applyFont="1" applyFill="1" applyBorder="1" applyAlignment="1">
      <alignment horizontal="right" vertical="top"/>
    </xf>
    <xf numFmtId="179" fontId="10" fillId="2" borderId="15" xfId="0" applyNumberFormat="1" applyFont="1" applyFill="1" applyBorder="1"/>
    <xf numFmtId="179" fontId="10" fillId="2" borderId="21" xfId="0" applyNumberFormat="1" applyFont="1" applyFill="1" applyBorder="1"/>
    <xf numFmtId="179" fontId="0" fillId="0" borderId="39" xfId="0" applyNumberFormat="1" applyBorder="1" applyAlignment="1">
      <alignment horizontal="right" vertical="top"/>
    </xf>
    <xf numFmtId="179" fontId="0" fillId="0" borderId="57" xfId="0" applyNumberFormat="1" applyBorder="1" applyAlignment="1">
      <alignment horizontal="right" vertical="top"/>
    </xf>
    <xf numFmtId="0" fontId="0" fillId="0" borderId="20" xfId="0" applyBorder="1" applyAlignment="1">
      <alignment horizontal="center"/>
    </xf>
    <xf numFmtId="0" fontId="0" fillId="0" borderId="15" xfId="0" applyBorder="1" applyAlignment="1">
      <alignment horizontal="center"/>
    </xf>
    <xf numFmtId="0" fontId="0" fillId="0" borderId="35" xfId="0" applyBorder="1" applyAlignment="1">
      <alignment horizontal="center"/>
    </xf>
    <xf numFmtId="0" fontId="9" fillId="0" borderId="68"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36" xfId="0" applyFont="1" applyBorder="1" applyAlignment="1">
      <alignment vertical="center" shrinkToFit="1"/>
    </xf>
    <xf numFmtId="0" fontId="9" fillId="0" borderId="37" xfId="0" applyFont="1" applyBorder="1" applyAlignment="1">
      <alignment vertical="center" shrinkToFit="1"/>
    </xf>
    <xf numFmtId="40" fontId="9" fillId="0" borderId="36" xfId="1" applyNumberFormat="1" applyFont="1" applyBorder="1" applyAlignment="1">
      <alignment vertical="center" shrinkToFit="1"/>
    </xf>
    <xf numFmtId="40" fontId="9" fillId="0" borderId="39" xfId="1" applyNumberFormat="1" applyFont="1" applyBorder="1" applyAlignment="1">
      <alignment vertical="center" shrinkToFit="1"/>
    </xf>
    <xf numFmtId="40" fontId="9" fillId="0" borderId="37" xfId="1" applyNumberFormat="1" applyFont="1" applyBorder="1" applyAlignment="1">
      <alignment vertical="center" shrinkToFit="1"/>
    </xf>
    <xf numFmtId="38" fontId="9" fillId="0" borderId="36" xfId="1" applyFont="1" applyBorder="1" applyAlignment="1">
      <alignment vertical="center" shrinkToFit="1"/>
    </xf>
    <xf numFmtId="38" fontId="9" fillId="0" borderId="39" xfId="1" applyFont="1" applyBorder="1" applyAlignment="1">
      <alignment vertical="center" shrinkToFit="1"/>
    </xf>
    <xf numFmtId="0" fontId="9" fillId="0" borderId="71" xfId="0" applyFont="1" applyBorder="1" applyAlignment="1">
      <alignment vertical="center" shrinkToFit="1"/>
    </xf>
    <xf numFmtId="38" fontId="9" fillId="0" borderId="37" xfId="1" applyFont="1" applyBorder="1" applyAlignment="1">
      <alignment vertical="center" shrinkToFit="1"/>
    </xf>
    <xf numFmtId="38" fontId="9" fillId="0" borderId="15" xfId="1" applyFont="1" applyBorder="1" applyAlignment="1">
      <alignment vertical="center" shrinkToFit="1"/>
    </xf>
    <xf numFmtId="9" fontId="9" fillId="0" borderId="15" xfId="1" applyNumberFormat="1" applyFont="1" applyBorder="1" applyAlignment="1">
      <alignment horizontal="center" vertical="center" shrinkToFit="1"/>
    </xf>
    <xf numFmtId="9" fontId="9" fillId="0" borderId="35" xfId="1" applyNumberFormat="1" applyFont="1" applyBorder="1" applyAlignment="1">
      <alignment horizontal="center" vertical="center" shrinkToFit="1"/>
    </xf>
    <xf numFmtId="182" fontId="9" fillId="0" borderId="39" xfId="1" applyNumberFormat="1" applyFont="1" applyBorder="1" applyAlignment="1">
      <alignment horizontal="center" vertical="center" shrinkToFit="1"/>
    </xf>
    <xf numFmtId="182" fontId="9" fillId="0" borderId="37" xfId="1" applyNumberFormat="1" applyFont="1" applyBorder="1" applyAlignment="1">
      <alignment horizontal="center" vertical="center" shrinkToFit="1"/>
    </xf>
    <xf numFmtId="38" fontId="9" fillId="0" borderId="39" xfId="1" applyFont="1" applyBorder="1" applyAlignment="1">
      <alignment horizontal="right" vertical="center" shrinkToFit="1"/>
    </xf>
    <xf numFmtId="38" fontId="9" fillId="0" borderId="57" xfId="1" applyFont="1" applyBorder="1" applyAlignment="1">
      <alignment horizontal="right" vertical="center" shrinkToFit="1"/>
    </xf>
    <xf numFmtId="182" fontId="9" fillId="0" borderId="2" xfId="1" applyNumberFormat="1" applyFont="1" applyBorder="1" applyAlignment="1">
      <alignment horizontal="center" vertical="center" shrinkToFit="1"/>
    </xf>
    <xf numFmtId="38" fontId="9" fillId="0" borderId="2" xfId="1" applyFont="1" applyBorder="1" applyAlignment="1">
      <alignment horizontal="right" vertical="center" shrinkToFit="1"/>
    </xf>
    <xf numFmtId="182" fontId="9" fillId="0" borderId="68" xfId="1" applyNumberFormat="1" applyFont="1" applyBorder="1" applyAlignment="1">
      <alignment horizontal="center" vertical="center" shrinkToFit="1"/>
    </xf>
    <xf numFmtId="0" fontId="9" fillId="2" borderId="67" xfId="0" applyFont="1" applyFill="1" applyBorder="1" applyAlignment="1">
      <alignment horizontal="left" vertical="center" shrinkToFit="1"/>
    </xf>
    <xf numFmtId="0" fontId="9" fillId="2" borderId="15" xfId="0" applyFont="1" applyFill="1" applyBorder="1" applyAlignment="1">
      <alignment horizontal="left" vertical="center" shrinkToFit="1"/>
    </xf>
    <xf numFmtId="0" fontId="9" fillId="2" borderId="35" xfId="0" applyFont="1" applyFill="1" applyBorder="1" applyAlignment="1">
      <alignment horizontal="left" vertical="center" shrinkToFit="1"/>
    </xf>
    <xf numFmtId="182" fontId="9" fillId="2" borderId="20" xfId="1" applyNumberFormat="1" applyFont="1" applyFill="1" applyBorder="1" applyAlignment="1">
      <alignment vertical="center" shrinkToFit="1"/>
    </xf>
    <xf numFmtId="182" fontId="9" fillId="2" borderId="35" xfId="1" applyNumberFormat="1" applyFont="1" applyFill="1" applyBorder="1" applyAlignment="1">
      <alignment vertical="center" shrinkToFit="1"/>
    </xf>
    <xf numFmtId="0" fontId="9" fillId="2" borderId="20" xfId="0" applyFont="1" applyFill="1" applyBorder="1" applyAlignment="1">
      <alignment horizontal="center" vertical="center" shrinkToFit="1"/>
    </xf>
    <xf numFmtId="0" fontId="9" fillId="2" borderId="35" xfId="0" applyFont="1" applyFill="1" applyBorder="1" applyAlignment="1">
      <alignment horizontal="center" vertical="center" shrinkToFit="1"/>
    </xf>
    <xf numFmtId="38" fontId="9" fillId="2" borderId="20" xfId="1" applyFont="1" applyFill="1" applyBorder="1" applyAlignment="1">
      <alignment vertical="center" shrinkToFit="1"/>
    </xf>
    <xf numFmtId="38" fontId="9" fillId="2" borderId="15" xfId="1" applyFont="1" applyFill="1" applyBorder="1" applyAlignment="1">
      <alignment vertical="center" shrinkToFit="1"/>
    </xf>
    <xf numFmtId="38" fontId="9" fillId="2" borderId="35" xfId="1" applyFont="1" applyFill="1" applyBorder="1" applyAlignment="1">
      <alignment vertical="center" shrinkToFit="1"/>
    </xf>
    <xf numFmtId="38" fontId="9" fillId="0" borderId="20" xfId="1" applyFont="1" applyBorder="1" applyAlignment="1">
      <alignment vertical="center" shrinkToFit="1"/>
    </xf>
    <xf numFmtId="182" fontId="9" fillId="2" borderId="66" xfId="1" applyNumberFormat="1" applyFont="1" applyFill="1" applyBorder="1" applyAlignment="1">
      <alignment vertical="center" shrinkToFit="1"/>
    </xf>
    <xf numFmtId="38" fontId="9" fillId="0" borderId="35" xfId="1" applyFont="1" applyBorder="1" applyAlignment="1">
      <alignment vertical="center" shrinkToFit="1"/>
    </xf>
    <xf numFmtId="182" fontId="9" fillId="0" borderId="15" xfId="1" applyNumberFormat="1" applyFont="1" applyBorder="1" applyAlignment="1">
      <alignment horizontal="center" vertical="center" shrinkToFit="1"/>
    </xf>
    <xf numFmtId="182" fontId="9" fillId="0" borderId="35" xfId="1" applyNumberFormat="1" applyFont="1" applyBorder="1" applyAlignment="1">
      <alignment horizontal="center" vertical="center" shrinkToFit="1"/>
    </xf>
    <xf numFmtId="38" fontId="9" fillId="0" borderId="15" xfId="1" applyFont="1" applyBorder="1" applyAlignment="1">
      <alignment horizontal="right" vertical="center" shrinkToFit="1"/>
    </xf>
    <xf numFmtId="38" fontId="9" fillId="0" borderId="21" xfId="1" applyFont="1" applyBorder="1" applyAlignment="1">
      <alignment horizontal="right" vertical="center" shrinkToFit="1"/>
    </xf>
    <xf numFmtId="182" fontId="9" fillId="2" borderId="67" xfId="1" applyNumberFormat="1" applyFont="1" applyFill="1" applyBorder="1" applyAlignment="1">
      <alignment horizontal="center" vertical="center" shrinkToFit="1"/>
    </xf>
    <xf numFmtId="182" fontId="9" fillId="2" borderId="15" xfId="1" applyNumberFormat="1" applyFont="1" applyFill="1" applyBorder="1" applyAlignment="1">
      <alignment horizontal="center" vertical="center" shrinkToFit="1"/>
    </xf>
    <xf numFmtId="38" fontId="9" fillId="0" borderId="19" xfId="1" applyFont="1" applyBorder="1" applyAlignment="1">
      <alignment horizontal="right" vertical="center" shrinkToFit="1"/>
    </xf>
    <xf numFmtId="182" fontId="9" fillId="2" borderId="35" xfId="1" applyNumberFormat="1" applyFont="1" applyFill="1" applyBorder="1" applyAlignment="1">
      <alignment horizontal="center" vertical="center" shrinkToFit="1"/>
    </xf>
    <xf numFmtId="182" fontId="9" fillId="2" borderId="19" xfId="1" applyNumberFormat="1" applyFont="1" applyFill="1" applyBorder="1" applyAlignment="1">
      <alignment horizontal="center" vertical="center" shrinkToFit="1"/>
    </xf>
    <xf numFmtId="0" fontId="9" fillId="0" borderId="20"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21" xfId="0" applyFont="1" applyBorder="1" applyAlignment="1">
      <alignment horizontal="center" vertical="center" shrinkToFit="1"/>
    </xf>
    <xf numFmtId="0" fontId="9" fillId="2" borderId="69" xfId="0" applyFont="1" applyFill="1" applyBorder="1" applyAlignment="1">
      <alignment horizontal="left" vertical="center" shrinkToFit="1"/>
    </xf>
    <xf numFmtId="0" fontId="9" fillId="2" borderId="32" xfId="0" applyFont="1" applyFill="1" applyBorder="1" applyAlignment="1">
      <alignment horizontal="left" vertical="center" shrinkToFit="1"/>
    </xf>
    <xf numFmtId="0" fontId="9" fillId="2" borderId="33" xfId="0" applyFont="1" applyFill="1" applyBorder="1" applyAlignment="1">
      <alignment horizontal="left" vertical="center" shrinkToFit="1"/>
    </xf>
    <xf numFmtId="182" fontId="9" fillId="2" borderId="64" xfId="1" applyNumberFormat="1" applyFont="1" applyFill="1" applyBorder="1" applyAlignment="1">
      <alignment vertical="center" shrinkToFit="1"/>
    </xf>
    <xf numFmtId="182" fontId="9" fillId="2" borderId="33" xfId="1" applyNumberFormat="1" applyFont="1" applyFill="1" applyBorder="1" applyAlignment="1">
      <alignment vertical="center" shrinkToFit="1"/>
    </xf>
    <xf numFmtId="0" fontId="9" fillId="2" borderId="64" xfId="0" applyFont="1" applyFill="1" applyBorder="1" applyAlignment="1">
      <alignment horizontal="center" vertical="center" shrinkToFit="1"/>
    </xf>
    <xf numFmtId="0" fontId="9" fillId="2" borderId="33" xfId="0" applyFont="1" applyFill="1" applyBorder="1" applyAlignment="1">
      <alignment horizontal="center" vertical="center" shrinkToFit="1"/>
    </xf>
    <xf numFmtId="38" fontId="9" fillId="2" borderId="64" xfId="1" applyFont="1" applyFill="1" applyBorder="1" applyAlignment="1">
      <alignment vertical="center" shrinkToFit="1"/>
    </xf>
    <xf numFmtId="38" fontId="9" fillId="2" borderId="32" xfId="1" applyFont="1" applyFill="1" applyBorder="1" applyAlignment="1">
      <alignment vertical="center" shrinkToFit="1"/>
    </xf>
    <xf numFmtId="38" fontId="9" fillId="2" borderId="33" xfId="1" applyFont="1" applyFill="1" applyBorder="1" applyAlignment="1">
      <alignment vertical="center" shrinkToFit="1"/>
    </xf>
    <xf numFmtId="38" fontId="9" fillId="0" borderId="64" xfId="1" applyFont="1" applyBorder="1" applyAlignment="1">
      <alignment vertical="center" shrinkToFit="1"/>
    </xf>
    <xf numFmtId="38" fontId="9" fillId="0" borderId="32" xfId="1" applyFont="1" applyBorder="1" applyAlignment="1">
      <alignment vertical="center" shrinkToFit="1"/>
    </xf>
    <xf numFmtId="182" fontId="9" fillId="2" borderId="70" xfId="1" applyNumberFormat="1" applyFont="1" applyFill="1" applyBorder="1" applyAlignment="1">
      <alignment vertical="center" shrinkToFit="1"/>
    </xf>
    <xf numFmtId="38" fontId="9" fillId="0" borderId="33" xfId="1" applyFont="1" applyBorder="1" applyAlignment="1">
      <alignment vertical="center" shrinkToFit="1"/>
    </xf>
    <xf numFmtId="0" fontId="9" fillId="2" borderId="67" xfId="0" applyFont="1" applyFill="1" applyBorder="1" applyAlignment="1">
      <alignment horizontal="center" vertical="center" shrinkToFit="1"/>
    </xf>
    <xf numFmtId="0" fontId="9" fillId="2" borderId="15" xfId="0" applyFont="1" applyFill="1" applyBorder="1" applyAlignment="1">
      <alignment horizontal="center" vertical="center" shrinkToFit="1"/>
    </xf>
    <xf numFmtId="0" fontId="9" fillId="2" borderId="19" xfId="0" applyFont="1" applyFill="1" applyBorder="1" applyAlignment="1">
      <alignment horizontal="center" vertical="center" shrinkToFit="1"/>
    </xf>
    <xf numFmtId="0" fontId="9" fillId="0" borderId="35" xfId="0" applyFont="1" applyBorder="1" applyAlignment="1">
      <alignment horizontal="center" vertical="center" shrinkToFit="1"/>
    </xf>
    <xf numFmtId="0" fontId="9" fillId="0" borderId="19" xfId="0" applyFont="1" applyBorder="1" applyAlignment="1">
      <alignment horizontal="center" vertical="center" shrinkToFit="1"/>
    </xf>
    <xf numFmtId="0" fontId="9" fillId="3" borderId="18" xfId="0" applyFont="1" applyFill="1" applyBorder="1" applyAlignment="1">
      <alignment horizontal="center" vertical="center" shrinkToFit="1"/>
    </xf>
    <xf numFmtId="0" fontId="9" fillId="3" borderId="19" xfId="0" applyFont="1" applyFill="1" applyBorder="1" applyAlignment="1">
      <alignment horizontal="center" vertical="center" shrinkToFit="1"/>
    </xf>
    <xf numFmtId="49" fontId="8" fillId="0" borderId="0" xfId="0" applyNumberFormat="1" applyFont="1" applyAlignment="1">
      <alignment horizontal="left" shrinkToFit="1"/>
    </xf>
    <xf numFmtId="0" fontId="8" fillId="0" borderId="0" xfId="0" applyFont="1" applyAlignment="1">
      <alignment horizontal="left" shrinkToFit="1"/>
    </xf>
    <xf numFmtId="0" fontId="8" fillId="0" borderId="38" xfId="0" applyFont="1" applyBorder="1" applyAlignment="1">
      <alignment horizontal="left" shrinkToFit="1"/>
    </xf>
    <xf numFmtId="0" fontId="8" fillId="0" borderId="0" xfId="0" applyFont="1" applyAlignment="1">
      <alignment horizontal="center" shrinkToFit="1"/>
    </xf>
    <xf numFmtId="0" fontId="9" fillId="0" borderId="41" xfId="0" applyFont="1" applyBorder="1" applyAlignment="1">
      <alignment horizontal="center" vertical="center" shrinkToFit="1"/>
    </xf>
    <xf numFmtId="0" fontId="9" fillId="0" borderId="65" xfId="0" applyFont="1" applyBorder="1" applyAlignment="1">
      <alignment horizontal="center" vertical="center" shrinkToFit="1"/>
    </xf>
    <xf numFmtId="0" fontId="9" fillId="0" borderId="7" xfId="0" applyFont="1" applyBorder="1" applyAlignment="1">
      <alignment horizontal="center" vertical="center" shrinkToFit="1"/>
    </xf>
    <xf numFmtId="0" fontId="9" fillId="3" borderId="24" xfId="0" applyFont="1" applyFill="1" applyBorder="1" applyAlignment="1">
      <alignment horizontal="center" vertical="center" shrinkToFit="1"/>
    </xf>
    <xf numFmtId="0" fontId="13" fillId="0" borderId="28" xfId="0" applyFont="1" applyBorder="1" applyAlignment="1">
      <alignment horizontal="center" vertical="center" shrinkToFit="1"/>
    </xf>
    <xf numFmtId="0" fontId="13" fillId="0" borderId="29" xfId="0"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0" xfId="0" applyFont="1" applyAlignment="1">
      <alignment horizontal="center" vertical="center" shrinkToFit="1"/>
    </xf>
    <xf numFmtId="0" fontId="13" fillId="0" borderId="38" xfId="0" applyFont="1" applyBorder="1" applyAlignment="1">
      <alignment horizontal="center" vertical="center" shrinkToFit="1"/>
    </xf>
    <xf numFmtId="0" fontId="13" fillId="0" borderId="65"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58" xfId="0" applyFont="1" applyBorder="1" applyAlignment="1">
      <alignment horizontal="center" vertical="center" shrinkToFit="1"/>
    </xf>
    <xf numFmtId="0" fontId="9" fillId="0" borderId="66" xfId="0" applyFont="1" applyBorder="1" applyAlignment="1">
      <alignment horizontal="center" vertical="center" shrinkToFit="1"/>
    </xf>
    <xf numFmtId="0" fontId="9" fillId="0" borderId="67" xfId="0" applyFont="1" applyBorder="1" applyAlignment="1">
      <alignment horizontal="center" vertical="center" shrinkToFit="1"/>
    </xf>
    <xf numFmtId="0" fontId="9" fillId="0" borderId="15" xfId="0" applyFont="1" applyBorder="1" applyAlignment="1">
      <alignment vertical="center" shrinkToFit="1"/>
    </xf>
    <xf numFmtId="0" fontId="9" fillId="0" borderId="35" xfId="0" applyFont="1" applyBorder="1" applyAlignment="1">
      <alignment vertical="center" shrinkToFit="1"/>
    </xf>
    <xf numFmtId="49" fontId="5" fillId="2" borderId="0" xfId="0" applyNumberFormat="1" applyFont="1" applyFill="1" applyAlignment="1" applyProtection="1">
      <alignment horizontal="left" vertical="center" shrinkToFit="1"/>
      <protection locked="0"/>
    </xf>
    <xf numFmtId="0" fontId="12" fillId="2" borderId="0" xfId="0" applyFont="1" applyFill="1" applyAlignment="1" applyProtection="1">
      <alignment horizontal="center" shrinkToFit="1"/>
      <protection locked="0"/>
    </xf>
    <xf numFmtId="49" fontId="0" fillId="2" borderId="0" xfId="0" applyNumberFormat="1" applyFill="1" applyAlignment="1" applyProtection="1">
      <alignment horizontal="left" shrinkToFit="1"/>
      <protection locked="0"/>
    </xf>
    <xf numFmtId="0" fontId="0" fillId="0" borderId="25" xfId="0" applyBorder="1" applyAlignment="1" applyProtection="1">
      <alignment horizontal="center"/>
      <protection locked="0"/>
    </xf>
    <xf numFmtId="0" fontId="0" fillId="0" borderId="26" xfId="0" applyBorder="1" applyAlignment="1" applyProtection="1">
      <alignment horizontal="center"/>
      <protection locked="0"/>
    </xf>
    <xf numFmtId="0" fontId="0" fillId="0" borderId="27" xfId="0" applyBorder="1" applyAlignment="1" applyProtection="1">
      <alignment horizontal="center"/>
      <protection locked="0"/>
    </xf>
    <xf numFmtId="49" fontId="5" fillId="2" borderId="31" xfId="0" applyNumberFormat="1" applyFont="1" applyFill="1" applyBorder="1" applyAlignment="1" applyProtection="1">
      <alignment horizontal="left" vertical="center" wrapText="1"/>
      <protection locked="0"/>
    </xf>
    <xf numFmtId="49" fontId="5" fillId="2" borderId="0" xfId="0" applyNumberFormat="1" applyFont="1" applyFill="1" applyAlignment="1" applyProtection="1">
      <alignment horizontal="left" vertical="center" wrapText="1"/>
      <protection locked="0"/>
    </xf>
    <xf numFmtId="49" fontId="5" fillId="2" borderId="38" xfId="0" applyNumberFormat="1" applyFont="1" applyFill="1" applyBorder="1" applyAlignment="1" applyProtection="1">
      <alignment horizontal="left" vertical="center" wrapText="1"/>
      <protection locked="0"/>
    </xf>
    <xf numFmtId="49" fontId="5" fillId="2" borderId="47" xfId="0" applyNumberFormat="1" applyFont="1" applyFill="1" applyBorder="1" applyAlignment="1" applyProtection="1">
      <alignment horizontal="left" vertical="center" wrapText="1"/>
      <protection locked="0"/>
    </xf>
    <xf numFmtId="49" fontId="5" fillId="2" borderId="5" xfId="0" applyNumberFormat="1" applyFont="1" applyFill="1" applyBorder="1" applyAlignment="1" applyProtection="1">
      <alignment horizontal="left" vertical="center" wrapText="1"/>
      <protection locked="0"/>
    </xf>
    <xf numFmtId="49" fontId="5" fillId="2" borderId="49" xfId="0" applyNumberFormat="1" applyFont="1" applyFill="1" applyBorder="1" applyAlignment="1" applyProtection="1">
      <alignment horizontal="left" vertical="center" wrapText="1"/>
      <protection locked="0"/>
    </xf>
    <xf numFmtId="38" fontId="5" fillId="2" borderId="8" xfId="1" applyFont="1" applyFill="1" applyBorder="1" applyAlignment="1" applyProtection="1">
      <alignment horizontal="right" vertical="top"/>
      <protection locked="0"/>
    </xf>
    <xf numFmtId="38" fontId="1" fillId="2" borderId="6" xfId="1" applyFont="1" applyFill="1" applyBorder="1" applyAlignment="1" applyProtection="1">
      <alignment horizontal="right" vertical="top"/>
      <protection locked="0"/>
    </xf>
    <xf numFmtId="38" fontId="1" fillId="2" borderId="43" xfId="1" applyFont="1" applyFill="1" applyBorder="1" applyAlignment="1" applyProtection="1">
      <alignment horizontal="right" vertical="top"/>
      <protection locked="0"/>
    </xf>
    <xf numFmtId="3" fontId="5" fillId="2" borderId="62" xfId="0" applyNumberFormat="1" applyFont="1" applyFill="1" applyBorder="1" applyAlignment="1" applyProtection="1">
      <alignment horizontal="right" vertical="center" shrinkToFit="1"/>
      <protection locked="0"/>
    </xf>
    <xf numFmtId="3" fontId="5" fillId="2" borderId="30" xfId="0" applyNumberFormat="1" applyFont="1" applyFill="1" applyBorder="1" applyAlignment="1" applyProtection="1">
      <alignment horizontal="right" vertical="center" shrinkToFit="1"/>
      <protection locked="0"/>
    </xf>
    <xf numFmtId="38" fontId="5" fillId="2" borderId="9" xfId="1" applyFont="1" applyFill="1" applyBorder="1" applyAlignment="1" applyProtection="1">
      <alignment horizontal="right" vertical="top"/>
      <protection locked="0"/>
    </xf>
    <xf numFmtId="38" fontId="1" fillId="2" borderId="7" xfId="1" applyFont="1" applyFill="1" applyBorder="1" applyAlignment="1" applyProtection="1">
      <protection locked="0"/>
    </xf>
    <xf numFmtId="38" fontId="1" fillId="2" borderId="58" xfId="1" applyFont="1" applyFill="1" applyBorder="1" applyAlignment="1" applyProtection="1">
      <protection locked="0"/>
    </xf>
    <xf numFmtId="3" fontId="5" fillId="2" borderId="20" xfId="0" applyNumberFormat="1" applyFont="1" applyFill="1" applyBorder="1" applyAlignment="1" applyProtection="1">
      <alignment horizontal="right" vertical="center" shrinkToFit="1"/>
      <protection locked="0"/>
    </xf>
    <xf numFmtId="3" fontId="5" fillId="2" borderId="21" xfId="0" applyNumberFormat="1" applyFont="1" applyFill="1" applyBorder="1" applyAlignment="1" applyProtection="1">
      <alignment horizontal="right" vertical="center" shrinkToFit="1"/>
      <protection locked="0"/>
    </xf>
    <xf numFmtId="179" fontId="5" fillId="2" borderId="8" xfId="0" applyNumberFormat="1" applyFont="1" applyFill="1" applyBorder="1" applyAlignment="1" applyProtection="1">
      <alignment horizontal="right" vertical="top"/>
      <protection locked="0"/>
    </xf>
    <xf numFmtId="179" fontId="0" fillId="2" borderId="6" xfId="0" applyNumberFormat="1" applyFill="1" applyBorder="1" applyAlignment="1" applyProtection="1">
      <alignment horizontal="right" vertical="top"/>
      <protection locked="0"/>
    </xf>
    <xf numFmtId="179" fontId="0" fillId="2" borderId="43" xfId="0" applyNumberFormat="1" applyFill="1" applyBorder="1" applyAlignment="1" applyProtection="1">
      <alignment horizontal="right" vertical="top"/>
      <protection locked="0"/>
    </xf>
    <xf numFmtId="179" fontId="4" fillId="2" borderId="20" xfId="0" applyNumberFormat="1" applyFont="1" applyFill="1" applyBorder="1" applyAlignment="1" applyProtection="1">
      <alignment horizontal="right" vertical="top"/>
      <protection locked="0"/>
    </xf>
    <xf numFmtId="179" fontId="10" fillId="2" borderId="15" xfId="0" applyNumberFormat="1" applyFont="1" applyFill="1" applyBorder="1" applyProtection="1">
      <protection locked="0"/>
    </xf>
    <xf numFmtId="179" fontId="10" fillId="2" borderId="21" xfId="0" applyNumberFormat="1" applyFont="1" applyFill="1" applyBorder="1" applyProtection="1">
      <protection locked="0"/>
    </xf>
    <xf numFmtId="179" fontId="0" fillId="2" borderId="6" xfId="0" applyNumberFormat="1" applyFill="1" applyBorder="1" applyProtection="1">
      <protection locked="0"/>
    </xf>
    <xf numFmtId="179" fontId="0" fillId="2" borderId="43" xfId="0" applyNumberFormat="1" applyFill="1" applyBorder="1" applyProtection="1">
      <protection locked="0"/>
    </xf>
    <xf numFmtId="3" fontId="5" fillId="2" borderId="9" xfId="0" applyNumberFormat="1" applyFont="1" applyFill="1" applyBorder="1" applyAlignment="1" applyProtection="1">
      <alignment horizontal="right" vertical="center" shrinkToFit="1"/>
      <protection locked="0"/>
    </xf>
    <xf numFmtId="3" fontId="5" fillId="2" borderId="58" xfId="0" applyNumberFormat="1" applyFont="1" applyFill="1" applyBorder="1" applyAlignment="1" applyProtection="1">
      <alignment horizontal="right" vertical="center" shrinkToFit="1"/>
      <protection locked="0"/>
    </xf>
    <xf numFmtId="0" fontId="0" fillId="2" borderId="64" xfId="0" applyFill="1" applyBorder="1" applyAlignment="1" applyProtection="1">
      <alignment horizontal="left" vertical="center" wrapText="1"/>
      <protection locked="0"/>
    </xf>
    <xf numFmtId="0" fontId="0" fillId="2" borderId="32" xfId="0" applyFill="1" applyBorder="1" applyAlignment="1" applyProtection="1">
      <alignment horizontal="left" vertical="center" wrapText="1"/>
      <protection locked="0"/>
    </xf>
    <xf numFmtId="0" fontId="0" fillId="2" borderId="33" xfId="0" applyFill="1" applyBorder="1" applyAlignment="1" applyProtection="1">
      <alignment horizontal="left" vertical="center" wrapText="1"/>
      <protection locked="0"/>
    </xf>
    <xf numFmtId="0" fontId="0" fillId="2" borderId="9"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0" fontId="0" fillId="2" borderId="63" xfId="0" applyFill="1" applyBorder="1" applyAlignment="1" applyProtection="1">
      <alignment horizontal="left" vertical="center" wrapText="1"/>
      <protection locked="0"/>
    </xf>
    <xf numFmtId="0" fontId="0" fillId="2" borderId="32"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63"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4" borderId="19" xfId="0" applyFill="1" applyBorder="1" applyAlignment="1" applyProtection="1">
      <alignment horizontal="center" vertical="center" shrinkToFit="1"/>
      <protection locked="0"/>
    </xf>
    <xf numFmtId="0" fontId="0" fillId="4" borderId="20" xfId="0" applyFill="1" applyBorder="1" applyAlignment="1" applyProtection="1">
      <alignment horizontal="center" vertical="center" shrinkToFit="1"/>
      <protection locked="0"/>
    </xf>
    <xf numFmtId="0" fontId="13" fillId="0" borderId="28" xfId="0" applyFont="1" applyBorder="1" applyAlignment="1">
      <alignment horizontal="center" vertical="center" wrapText="1" shrinkToFit="1"/>
    </xf>
    <xf numFmtId="0" fontId="9" fillId="2" borderId="19" xfId="0" applyFont="1" applyFill="1" applyBorder="1" applyAlignment="1" applyProtection="1">
      <alignment horizontal="center" vertical="center" shrinkToFit="1"/>
      <protection locked="0"/>
    </xf>
    <xf numFmtId="0" fontId="9" fillId="2" borderId="20" xfId="0" applyFont="1" applyFill="1" applyBorder="1" applyAlignment="1" applyProtection="1">
      <alignment horizontal="center" vertical="center" shrinkToFit="1"/>
      <protection locked="0"/>
    </xf>
    <xf numFmtId="0" fontId="9" fillId="2" borderId="67" xfId="0" applyFont="1" applyFill="1" applyBorder="1" applyAlignment="1" applyProtection="1">
      <alignment horizontal="center" vertical="center" shrinkToFit="1"/>
      <protection locked="0"/>
    </xf>
    <xf numFmtId="0" fontId="9" fillId="2" borderId="15" xfId="0" applyFont="1" applyFill="1" applyBorder="1" applyAlignment="1" applyProtection="1">
      <alignment horizontal="center" vertical="center" shrinkToFit="1"/>
      <protection locked="0"/>
    </xf>
    <xf numFmtId="182" fontId="9" fillId="2" borderId="67" xfId="1" applyNumberFormat="1" applyFont="1" applyFill="1" applyBorder="1" applyAlignment="1" applyProtection="1">
      <alignment horizontal="center" vertical="center" shrinkToFit="1"/>
      <protection locked="0"/>
    </xf>
    <xf numFmtId="182" fontId="9" fillId="2" borderId="15" xfId="1" applyNumberFormat="1" applyFont="1" applyFill="1" applyBorder="1" applyAlignment="1" applyProtection="1">
      <alignment horizontal="center" vertical="center" shrinkToFit="1"/>
      <protection locked="0"/>
    </xf>
    <xf numFmtId="182" fontId="9" fillId="2" borderId="35" xfId="1" applyNumberFormat="1" applyFont="1" applyFill="1" applyBorder="1" applyAlignment="1" applyProtection="1">
      <alignment horizontal="center" vertical="center" shrinkToFit="1"/>
      <protection locked="0"/>
    </xf>
    <xf numFmtId="182" fontId="9" fillId="2" borderId="19" xfId="1" applyNumberFormat="1" applyFont="1" applyFill="1" applyBorder="1" applyAlignment="1" applyProtection="1">
      <alignment horizontal="center" vertical="center" shrinkToFit="1"/>
      <protection locked="0"/>
    </xf>
    <xf numFmtId="0" fontId="9" fillId="2" borderId="67" xfId="0" applyFont="1" applyFill="1" applyBorder="1" applyAlignment="1" applyProtection="1">
      <alignment horizontal="left" vertical="center" shrinkToFit="1"/>
      <protection locked="0"/>
    </xf>
    <xf numFmtId="0" fontId="9" fillId="2" borderId="15" xfId="0" applyFont="1" applyFill="1" applyBorder="1" applyAlignment="1" applyProtection="1">
      <alignment horizontal="left" vertical="center" shrinkToFit="1"/>
      <protection locked="0"/>
    </xf>
    <xf numFmtId="0" fontId="9" fillId="2" borderId="35" xfId="0" applyFont="1" applyFill="1" applyBorder="1" applyAlignment="1" applyProtection="1">
      <alignment horizontal="left" vertical="center" shrinkToFit="1"/>
      <protection locked="0"/>
    </xf>
    <xf numFmtId="182" fontId="9" fillId="2" borderId="20" xfId="1" applyNumberFormat="1" applyFont="1" applyFill="1" applyBorder="1" applyAlignment="1" applyProtection="1">
      <alignment vertical="center" shrinkToFit="1"/>
      <protection locked="0"/>
    </xf>
    <xf numFmtId="182" fontId="9" fillId="2" borderId="35" xfId="1" applyNumberFormat="1" applyFont="1" applyFill="1" applyBorder="1" applyAlignment="1" applyProtection="1">
      <alignment vertical="center" shrinkToFit="1"/>
      <protection locked="0"/>
    </xf>
    <xf numFmtId="0" fontId="9" fillId="2" borderId="35" xfId="0" applyFont="1" applyFill="1" applyBorder="1" applyAlignment="1" applyProtection="1">
      <alignment horizontal="center" vertical="center" shrinkToFit="1"/>
      <protection locked="0"/>
    </xf>
    <xf numFmtId="38" fontId="9" fillId="2" borderId="20" xfId="1" applyFont="1" applyFill="1" applyBorder="1" applyAlignment="1" applyProtection="1">
      <alignment vertical="center" shrinkToFit="1"/>
      <protection locked="0"/>
    </xf>
    <xf numFmtId="38" fontId="9" fillId="2" borderId="15" xfId="1" applyFont="1" applyFill="1" applyBorder="1" applyAlignment="1" applyProtection="1">
      <alignment vertical="center" shrinkToFit="1"/>
      <protection locked="0"/>
    </xf>
    <xf numFmtId="38" fontId="9" fillId="2" borderId="35" xfId="1" applyFont="1" applyFill="1" applyBorder="1" applyAlignment="1" applyProtection="1">
      <alignment vertical="center" shrinkToFit="1"/>
      <protection locked="0"/>
    </xf>
    <xf numFmtId="182" fontId="9" fillId="2" borderId="66" xfId="1" applyNumberFormat="1" applyFont="1" applyFill="1" applyBorder="1" applyAlignment="1" applyProtection="1">
      <alignment vertical="center" shrinkToFit="1"/>
      <protection locked="0"/>
    </xf>
    <xf numFmtId="0" fontId="9" fillId="2" borderId="69" xfId="0" applyFont="1" applyFill="1" applyBorder="1" applyAlignment="1" applyProtection="1">
      <alignment horizontal="left" vertical="center" shrinkToFit="1"/>
      <protection locked="0"/>
    </xf>
    <xf numFmtId="0" fontId="9" fillId="2" borderId="32" xfId="0" applyFont="1" applyFill="1" applyBorder="1" applyAlignment="1" applyProtection="1">
      <alignment horizontal="left" vertical="center" shrinkToFit="1"/>
      <protection locked="0"/>
    </xf>
    <xf numFmtId="0" fontId="9" fillId="2" borderId="33" xfId="0" applyFont="1" applyFill="1" applyBorder="1" applyAlignment="1" applyProtection="1">
      <alignment horizontal="left" vertical="center" shrinkToFit="1"/>
      <protection locked="0"/>
    </xf>
    <xf numFmtId="182" fontId="9" fillId="2" borderId="64" xfId="1" applyNumberFormat="1" applyFont="1" applyFill="1" applyBorder="1" applyAlignment="1" applyProtection="1">
      <alignment vertical="center" shrinkToFit="1"/>
      <protection locked="0"/>
    </xf>
    <xf numFmtId="182" fontId="9" fillId="2" borderId="33" xfId="1" applyNumberFormat="1" applyFont="1" applyFill="1" applyBorder="1" applyAlignment="1" applyProtection="1">
      <alignment vertical="center" shrinkToFit="1"/>
      <protection locked="0"/>
    </xf>
    <xf numFmtId="0" fontId="9" fillId="2" borderId="64" xfId="0" applyFont="1" applyFill="1" applyBorder="1" applyAlignment="1" applyProtection="1">
      <alignment horizontal="center" vertical="center" shrinkToFit="1"/>
      <protection locked="0"/>
    </xf>
    <xf numFmtId="0" fontId="9" fillId="2" borderId="33" xfId="0" applyFont="1" applyFill="1" applyBorder="1" applyAlignment="1" applyProtection="1">
      <alignment horizontal="center" vertical="center" shrinkToFit="1"/>
      <protection locked="0"/>
    </xf>
    <xf numFmtId="38" fontId="9" fillId="2" borderId="64" xfId="1" applyFont="1" applyFill="1" applyBorder="1" applyAlignment="1" applyProtection="1">
      <alignment vertical="center" shrinkToFit="1"/>
      <protection locked="0"/>
    </xf>
    <xf numFmtId="38" fontId="9" fillId="2" borderId="32" xfId="1" applyFont="1" applyFill="1" applyBorder="1" applyAlignment="1" applyProtection="1">
      <alignment vertical="center" shrinkToFit="1"/>
      <protection locked="0"/>
    </xf>
    <xf numFmtId="38" fontId="9" fillId="2" borderId="33" xfId="1" applyFont="1" applyFill="1" applyBorder="1" applyAlignment="1" applyProtection="1">
      <alignment vertical="center" shrinkToFit="1"/>
      <protection locked="0"/>
    </xf>
    <xf numFmtId="182" fontId="9" fillId="2" borderId="70" xfId="1" applyNumberFormat="1" applyFont="1" applyFill="1" applyBorder="1" applyAlignment="1" applyProtection="1">
      <alignment vertical="center" shrinkToFit="1"/>
      <protection locked="0"/>
    </xf>
    <xf numFmtId="0" fontId="4" fillId="0" borderId="25" xfId="0" applyFont="1" applyBorder="1" applyAlignment="1">
      <alignment horizontal="center"/>
    </xf>
    <xf numFmtId="0" fontId="4" fillId="0" borderId="27" xfId="0" applyFont="1" applyBorder="1" applyAlignment="1">
      <alignment horizontal="center"/>
    </xf>
    <xf numFmtId="0" fontId="14" fillId="0" borderId="5" xfId="0" applyFont="1" applyBorder="1" applyAlignment="1">
      <alignment horizontal="left" shrinkToFit="1"/>
    </xf>
    <xf numFmtId="0" fontId="14" fillId="2" borderId="5" xfId="0" applyFont="1" applyFill="1" applyBorder="1" applyAlignment="1">
      <alignment horizontal="center" shrinkToFit="1"/>
    </xf>
    <xf numFmtId="0" fontId="0" fillId="0" borderId="5" xfId="0" applyBorder="1" applyAlignment="1">
      <alignment horizontal="center"/>
    </xf>
    <xf numFmtId="0" fontId="7" fillId="0" borderId="6" xfId="0" applyFont="1" applyBorder="1" applyAlignment="1">
      <alignment horizontal="center" vertical="center"/>
    </xf>
    <xf numFmtId="0" fontId="7" fillId="0" borderId="43"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177" fontId="5" fillId="2" borderId="19" xfId="0" applyNumberFormat="1" applyFont="1" applyFill="1" applyBorder="1" applyAlignment="1">
      <alignment horizontal="left" vertical="center" wrapText="1"/>
    </xf>
    <xf numFmtId="0" fontId="5" fillId="0" borderId="8" xfId="0" applyFont="1" applyBorder="1" applyAlignment="1">
      <alignment horizontal="center" vertical="center"/>
    </xf>
    <xf numFmtId="0" fontId="5" fillId="0" borderId="73" xfId="0" applyFont="1" applyBorder="1" applyAlignment="1">
      <alignment horizontal="center" vertical="center"/>
    </xf>
    <xf numFmtId="38" fontId="5" fillId="2" borderId="20" xfId="1" applyFont="1" applyFill="1" applyBorder="1" applyAlignment="1">
      <alignment horizontal="right" vertical="center"/>
    </xf>
    <xf numFmtId="38" fontId="5" fillId="2" borderId="35" xfId="1" applyFont="1" applyFill="1" applyBorder="1" applyAlignment="1">
      <alignment horizontal="right" vertical="center"/>
    </xf>
    <xf numFmtId="177" fontId="5" fillId="0" borderId="41" xfId="0" applyNumberFormat="1" applyFont="1" applyBorder="1" applyAlignment="1">
      <alignment horizontal="center" vertical="center" wrapText="1"/>
    </xf>
    <xf numFmtId="49" fontId="5" fillId="0" borderId="41" xfId="0" applyNumberFormat="1" applyFont="1" applyBorder="1" applyAlignment="1">
      <alignment horizontal="center" vertical="center" shrinkToFit="1"/>
    </xf>
    <xf numFmtId="14" fontId="5" fillId="2" borderId="19" xfId="0" applyNumberFormat="1" applyFont="1" applyFill="1" applyBorder="1" applyAlignment="1">
      <alignment horizontal="left" vertical="center" wrapText="1"/>
    </xf>
    <xf numFmtId="49" fontId="5" fillId="2" borderId="19" xfId="0" applyNumberFormat="1" applyFont="1" applyFill="1" applyBorder="1" applyAlignment="1">
      <alignment horizontal="left" vertical="center" shrinkToFit="1"/>
    </xf>
    <xf numFmtId="38" fontId="5" fillId="0" borderId="20" xfId="1" applyFont="1" applyBorder="1" applyAlignment="1">
      <alignment horizontal="right" vertical="center"/>
    </xf>
    <xf numFmtId="38" fontId="5" fillId="0" borderId="15" xfId="1" applyFont="1" applyBorder="1" applyAlignment="1">
      <alignment horizontal="right" vertical="center"/>
    </xf>
    <xf numFmtId="38" fontId="5" fillId="0" borderId="35" xfId="1" applyFont="1" applyBorder="1" applyAlignment="1">
      <alignment horizontal="right" vertical="center"/>
    </xf>
    <xf numFmtId="0" fontId="5" fillId="0" borderId="67" xfId="0" applyFont="1" applyBorder="1" applyAlignment="1">
      <alignment horizontal="center" vertical="center"/>
    </xf>
    <xf numFmtId="0" fontId="5" fillId="0" borderId="15" xfId="0" applyFont="1" applyBorder="1" applyAlignment="1">
      <alignment horizontal="center" vertical="center"/>
    </xf>
    <xf numFmtId="0" fontId="4" fillId="0" borderId="47" xfId="0" applyFont="1" applyBorder="1" applyAlignment="1">
      <alignment horizontal="center" vertical="center"/>
    </xf>
    <xf numFmtId="0" fontId="4" fillId="0" borderId="5" xfId="0" applyFont="1" applyBorder="1" applyAlignment="1">
      <alignment horizontal="center" vertical="center"/>
    </xf>
    <xf numFmtId="38" fontId="5" fillId="2" borderId="6" xfId="1" applyFont="1" applyFill="1" applyBorder="1" applyAlignment="1">
      <alignment horizontal="right" vertical="center"/>
    </xf>
    <xf numFmtId="38" fontId="5" fillId="2" borderId="43" xfId="1" applyFont="1" applyFill="1" applyBorder="1" applyAlignment="1">
      <alignment horizontal="right" vertical="center"/>
    </xf>
    <xf numFmtId="38" fontId="5" fillId="0" borderId="21" xfId="1" applyFont="1" applyBorder="1" applyAlignment="1">
      <alignment horizontal="right" vertical="center"/>
    </xf>
    <xf numFmtId="38" fontId="4" fillId="0" borderId="39" xfId="1" applyFont="1" applyBorder="1" applyAlignment="1">
      <alignment horizontal="right" vertical="center"/>
    </xf>
    <xf numFmtId="38" fontId="4" fillId="0" borderId="57" xfId="1" applyFont="1" applyBorder="1" applyAlignment="1">
      <alignment horizontal="right" vertical="center"/>
    </xf>
    <xf numFmtId="182" fontId="5" fillId="2" borderId="20" xfId="1" applyNumberFormat="1" applyFont="1" applyFill="1" applyBorder="1" applyAlignment="1">
      <alignment horizontal="right" vertical="center"/>
    </xf>
    <xf numFmtId="182" fontId="5" fillId="2" borderId="35" xfId="1" applyNumberFormat="1" applyFont="1" applyFill="1" applyBorder="1" applyAlignment="1">
      <alignment horizontal="right" vertical="center"/>
    </xf>
    <xf numFmtId="0" fontId="5" fillId="0" borderId="20" xfId="0" applyFont="1" applyBorder="1" applyAlignment="1">
      <alignment horizontal="center" vertical="center"/>
    </xf>
    <xf numFmtId="0" fontId="5" fillId="0" borderId="35" xfId="0" applyFont="1" applyBorder="1" applyAlignment="1">
      <alignment horizontal="center" vertical="center"/>
    </xf>
    <xf numFmtId="0" fontId="5" fillId="0" borderId="62" xfId="0" applyFont="1" applyBorder="1" applyAlignment="1">
      <alignment horizontal="center" vertical="center"/>
    </xf>
    <xf numFmtId="0" fontId="5" fillId="0" borderId="72" xfId="0" applyFont="1" applyBorder="1" applyAlignment="1">
      <alignment horizontal="center" vertical="center"/>
    </xf>
    <xf numFmtId="177" fontId="5" fillId="0" borderId="20" xfId="0" applyNumberFormat="1" applyFont="1" applyBorder="1" applyAlignment="1">
      <alignment horizontal="center" vertical="center" wrapText="1"/>
    </xf>
    <xf numFmtId="177" fontId="5" fillId="0" borderId="15" xfId="0" applyNumberFormat="1" applyFont="1" applyBorder="1" applyAlignment="1">
      <alignment horizontal="center" vertical="center" wrapText="1"/>
    </xf>
    <xf numFmtId="177" fontId="5" fillId="0" borderId="35" xfId="0" applyNumberFormat="1" applyFont="1" applyBorder="1" applyAlignment="1">
      <alignment horizontal="center" vertical="center" wrapText="1"/>
    </xf>
    <xf numFmtId="38" fontId="5" fillId="0" borderId="9" xfId="1" applyFont="1" applyBorder="1" applyAlignment="1">
      <alignment horizontal="right" vertical="center"/>
    </xf>
    <xf numFmtId="38" fontId="5" fillId="0" borderId="63" xfId="1" applyFont="1" applyBorder="1" applyAlignment="1">
      <alignment horizontal="right" vertical="center"/>
    </xf>
    <xf numFmtId="0" fontId="5" fillId="2" borderId="20"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14" fontId="5" fillId="2" borderId="19" xfId="0" applyNumberFormat="1" applyFont="1" applyFill="1" applyBorder="1" applyAlignment="1" applyProtection="1">
      <alignment horizontal="left" vertical="center" wrapText="1"/>
      <protection locked="0"/>
    </xf>
    <xf numFmtId="49" fontId="5" fillId="2" borderId="19" xfId="0" applyNumberFormat="1" applyFont="1" applyFill="1" applyBorder="1" applyAlignment="1" applyProtection="1">
      <alignment horizontal="left" vertical="center" shrinkToFit="1"/>
      <protection locked="0"/>
    </xf>
    <xf numFmtId="0" fontId="5" fillId="2" borderId="20" xfId="1" applyNumberFormat="1" applyFont="1" applyFill="1" applyBorder="1" applyAlignment="1" applyProtection="1">
      <alignment horizontal="right" vertical="center"/>
      <protection locked="0"/>
    </xf>
    <xf numFmtId="0" fontId="5" fillId="2" borderId="35" xfId="1" applyNumberFormat="1" applyFont="1" applyFill="1" applyBorder="1" applyAlignment="1" applyProtection="1">
      <alignment horizontal="right" vertical="center"/>
      <protection locked="0"/>
    </xf>
    <xf numFmtId="38" fontId="5" fillId="2" borderId="6" xfId="1" applyFont="1" applyFill="1" applyBorder="1" applyAlignment="1" applyProtection="1">
      <alignment horizontal="right" vertical="center"/>
      <protection locked="0"/>
    </xf>
    <xf numFmtId="38" fontId="5" fillId="2" borderId="43" xfId="1" applyFont="1" applyFill="1" applyBorder="1" applyAlignment="1" applyProtection="1">
      <alignment horizontal="right" vertical="center"/>
      <protection locked="0"/>
    </xf>
    <xf numFmtId="49" fontId="5" fillId="2" borderId="0" xfId="0" applyNumberFormat="1" applyFont="1" applyFill="1" applyAlignment="1" applyProtection="1">
      <alignment vertical="center" shrinkToFit="1"/>
      <protection locked="0"/>
    </xf>
    <xf numFmtId="0" fontId="10" fillId="0" borderId="0" xfId="0" applyFont="1" applyAlignment="1">
      <alignment horizontal="center" vertical="center" wrapText="1"/>
    </xf>
    <xf numFmtId="0" fontId="14" fillId="2" borderId="5" xfId="0" applyFont="1" applyFill="1" applyBorder="1" applyAlignment="1" applyProtection="1">
      <alignment horizontal="center" shrinkToFit="1"/>
      <protection locked="0"/>
    </xf>
    <xf numFmtId="0" fontId="0" fillId="2" borderId="77" xfId="0" applyFill="1" applyBorder="1" applyAlignment="1" applyProtection="1">
      <alignment horizontal="left" vertical="center" shrinkToFit="1"/>
      <protection locked="0"/>
    </xf>
    <xf numFmtId="0" fontId="0" fillId="2" borderId="78" xfId="0" applyFill="1" applyBorder="1" applyAlignment="1" applyProtection="1">
      <alignment horizontal="left" vertical="center" shrinkToFit="1"/>
      <protection locked="0"/>
    </xf>
    <xf numFmtId="0" fontId="0" fillId="2" borderId="79" xfId="0" applyFill="1" applyBorder="1" applyAlignment="1" applyProtection="1">
      <alignment horizontal="left" vertical="center" shrinkToFit="1"/>
      <protection locked="0"/>
    </xf>
    <xf numFmtId="0" fontId="0" fillId="2" borderId="80" xfId="0" applyFill="1" applyBorder="1" applyAlignment="1" applyProtection="1">
      <alignment horizontal="left" vertical="center" shrinkToFit="1"/>
      <protection locked="0"/>
    </xf>
    <xf numFmtId="0" fontId="0" fillId="0" borderId="81" xfId="0" applyBorder="1" applyAlignment="1">
      <alignment horizontal="center" vertical="center"/>
    </xf>
    <xf numFmtId="0" fontId="0" fillId="0" borderId="39" xfId="0" applyBorder="1" applyAlignment="1">
      <alignment horizontal="center" vertical="center"/>
    </xf>
    <xf numFmtId="0" fontId="0" fillId="0" borderId="7" xfId="0" applyBorder="1" applyAlignment="1">
      <alignment horizontal="left" vertical="center" shrinkToFit="1"/>
    </xf>
    <xf numFmtId="0" fontId="15" fillId="0" borderId="0" xfId="0" applyFont="1" applyAlignment="1">
      <alignment horizontal="center" vertical="center"/>
    </xf>
    <xf numFmtId="0" fontId="0" fillId="0" borderId="74" xfId="0" applyBorder="1" applyAlignment="1">
      <alignment horizontal="center" vertical="center"/>
    </xf>
    <xf numFmtId="0" fontId="0" fillId="0" borderId="6" xfId="0" applyBorder="1" applyAlignment="1">
      <alignment horizontal="center" vertical="center"/>
    </xf>
    <xf numFmtId="0" fontId="0" fillId="2" borderId="75" xfId="0" applyFill="1" applyBorder="1" applyAlignment="1" applyProtection="1">
      <alignment horizontal="left" vertical="center" shrinkToFit="1"/>
      <protection locked="0"/>
    </xf>
    <xf numFmtId="0" fontId="0" fillId="2" borderId="76" xfId="0" applyFill="1" applyBorder="1" applyAlignment="1" applyProtection="1">
      <alignment horizontal="lef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15</xdr:col>
      <xdr:colOff>171450</xdr:colOff>
      <xdr:row>24</xdr:row>
      <xdr:rowOff>0</xdr:rowOff>
    </xdr:from>
    <xdr:to>
      <xdr:col>15</xdr:col>
      <xdr:colOff>247650</xdr:colOff>
      <xdr:row>24</xdr:row>
      <xdr:rowOff>209550</xdr:rowOff>
    </xdr:to>
    <xdr:sp macro="" textlink="">
      <xdr:nvSpPr>
        <xdr:cNvPr id="59548" name="Text Box 2">
          <a:extLst>
            <a:ext uri="{FF2B5EF4-FFF2-40B4-BE49-F238E27FC236}">
              <a16:creationId xmlns:a16="http://schemas.microsoft.com/office/drawing/2014/main" id="{71BD516C-2A89-429A-A326-A04BDF0AA0A6}"/>
            </a:ext>
          </a:extLst>
        </xdr:cNvPr>
        <xdr:cNvSpPr txBox="1">
          <a:spLocks noChangeArrowheads="1"/>
        </xdr:cNvSpPr>
      </xdr:nvSpPr>
      <xdr:spPr bwMode="auto">
        <a:xfrm>
          <a:off x="7096125" y="55721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104775</xdr:colOff>
      <xdr:row>27</xdr:row>
      <xdr:rowOff>66675</xdr:rowOff>
    </xdr:from>
    <xdr:to>
      <xdr:col>0</xdr:col>
      <xdr:colOff>323850</xdr:colOff>
      <xdr:row>27</xdr:row>
      <xdr:rowOff>66675</xdr:rowOff>
    </xdr:to>
    <xdr:sp macro="" textlink="">
      <xdr:nvSpPr>
        <xdr:cNvPr id="8" name="Text Box 7">
          <a:extLst>
            <a:ext uri="{FF2B5EF4-FFF2-40B4-BE49-F238E27FC236}">
              <a16:creationId xmlns:a16="http://schemas.microsoft.com/office/drawing/2014/main" id="{DCCB00E5-ABF8-40E7-87ED-002FCC005503}"/>
            </a:ext>
          </a:extLst>
        </xdr:cNvPr>
        <xdr:cNvSpPr txBox="1">
          <a:spLocks noChangeArrowheads="1"/>
        </xdr:cNvSpPr>
      </xdr:nvSpPr>
      <xdr:spPr bwMode="auto">
        <a:xfrm>
          <a:off x="104775" y="6877050"/>
          <a:ext cx="219075"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vert="wordArtVertRtl" wrap="square" lIns="27432" tIns="0" rIns="0" bIns="0" anchor="b"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支支</a:t>
          </a:r>
        </a:p>
      </xdr:txBody>
    </xdr:sp>
    <xdr:clientData/>
  </xdr:twoCellAnchor>
  <xdr:twoCellAnchor>
    <xdr:from>
      <xdr:col>0</xdr:col>
      <xdr:colOff>57150</xdr:colOff>
      <xdr:row>27</xdr:row>
      <xdr:rowOff>0</xdr:rowOff>
    </xdr:from>
    <xdr:to>
      <xdr:col>0</xdr:col>
      <xdr:colOff>266700</xdr:colOff>
      <xdr:row>27</xdr:row>
      <xdr:rowOff>0</xdr:rowOff>
    </xdr:to>
    <xdr:sp macro="" textlink="">
      <xdr:nvSpPr>
        <xdr:cNvPr id="9" name="Text Box 8">
          <a:extLst>
            <a:ext uri="{FF2B5EF4-FFF2-40B4-BE49-F238E27FC236}">
              <a16:creationId xmlns:a16="http://schemas.microsoft.com/office/drawing/2014/main" id="{CAFA16EB-8A67-4F45-8C90-1EBF836B775D}"/>
            </a:ext>
          </a:extLst>
        </xdr:cNvPr>
        <xdr:cNvSpPr txBox="1">
          <a:spLocks noChangeArrowheads="1"/>
        </xdr:cNvSpPr>
      </xdr:nvSpPr>
      <xdr:spPr bwMode="auto">
        <a:xfrm>
          <a:off x="57150" y="6429375"/>
          <a:ext cx="20955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店</a:t>
          </a:r>
        </a:p>
      </xdr:txBody>
    </xdr:sp>
    <xdr:clientData/>
  </xdr:twoCellAnchor>
  <xdr:twoCellAnchor>
    <xdr:from>
      <xdr:col>0</xdr:col>
      <xdr:colOff>28575</xdr:colOff>
      <xdr:row>3</xdr:row>
      <xdr:rowOff>66675</xdr:rowOff>
    </xdr:from>
    <xdr:to>
      <xdr:col>7</xdr:col>
      <xdr:colOff>104775</xdr:colOff>
      <xdr:row>3</xdr:row>
      <xdr:rowOff>66675</xdr:rowOff>
    </xdr:to>
    <xdr:sp macro="" textlink="">
      <xdr:nvSpPr>
        <xdr:cNvPr id="59551" name="Line 31">
          <a:extLst>
            <a:ext uri="{FF2B5EF4-FFF2-40B4-BE49-F238E27FC236}">
              <a16:creationId xmlns:a16="http://schemas.microsoft.com/office/drawing/2014/main" id="{4DF76185-E067-4FFC-B413-674689AB958B}"/>
            </a:ext>
          </a:extLst>
        </xdr:cNvPr>
        <xdr:cNvSpPr>
          <a:spLocks noChangeShapeType="1"/>
        </xdr:cNvSpPr>
      </xdr:nvSpPr>
      <xdr:spPr bwMode="auto">
        <a:xfrm>
          <a:off x="28575" y="1123950"/>
          <a:ext cx="36290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0</xdr:col>
      <xdr:colOff>85725</xdr:colOff>
      <xdr:row>11</xdr:row>
      <xdr:rowOff>0</xdr:rowOff>
    </xdr:from>
    <xdr:to>
      <xdr:col>0</xdr:col>
      <xdr:colOff>914400</xdr:colOff>
      <xdr:row>11</xdr:row>
      <xdr:rowOff>0</xdr:rowOff>
    </xdr:to>
    <xdr:sp macro="" textlink="">
      <xdr:nvSpPr>
        <xdr:cNvPr id="59552" name="Line 32">
          <a:extLst>
            <a:ext uri="{FF2B5EF4-FFF2-40B4-BE49-F238E27FC236}">
              <a16:creationId xmlns:a16="http://schemas.microsoft.com/office/drawing/2014/main" id="{342A7A1F-59E6-4C11-AB1A-D672A3598492}"/>
            </a:ext>
          </a:extLst>
        </xdr:cNvPr>
        <xdr:cNvSpPr>
          <a:spLocks noChangeShapeType="1"/>
        </xdr:cNvSpPr>
      </xdr:nvSpPr>
      <xdr:spPr bwMode="auto">
        <a:xfrm>
          <a:off x="85725" y="2390775"/>
          <a:ext cx="8286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0</xdr:col>
      <xdr:colOff>9525</xdr:colOff>
      <xdr:row>12</xdr:row>
      <xdr:rowOff>219074</xdr:rowOff>
    </xdr:from>
    <xdr:to>
      <xdr:col>0</xdr:col>
      <xdr:colOff>323850</xdr:colOff>
      <xdr:row>15</xdr:row>
      <xdr:rowOff>238125</xdr:rowOff>
    </xdr:to>
    <xdr:sp macro="" textlink="">
      <xdr:nvSpPr>
        <xdr:cNvPr id="34" name="Text Box 33">
          <a:extLst>
            <a:ext uri="{FF2B5EF4-FFF2-40B4-BE49-F238E27FC236}">
              <a16:creationId xmlns:a16="http://schemas.microsoft.com/office/drawing/2014/main" id="{5453ADEF-2EB2-48AB-85CC-2CD78B76E49B}"/>
            </a:ext>
          </a:extLst>
        </xdr:cNvPr>
        <xdr:cNvSpPr txBox="1">
          <a:spLocks noChangeArrowheads="1"/>
        </xdr:cNvSpPr>
      </xdr:nvSpPr>
      <xdr:spPr bwMode="auto">
        <a:xfrm>
          <a:off x="9525" y="3457574"/>
          <a:ext cx="314325" cy="74295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明朝"/>
              <a:ea typeface="ＭＳ Ｐ明朝"/>
            </a:rPr>
            <a:t>契約高</a:t>
          </a:r>
        </a:p>
      </xdr:txBody>
    </xdr:sp>
    <xdr:clientData/>
  </xdr:twoCellAnchor>
  <xdr:twoCellAnchor>
    <xdr:from>
      <xdr:col>0</xdr:col>
      <xdr:colOff>0</xdr:colOff>
      <xdr:row>17</xdr:row>
      <xdr:rowOff>0</xdr:rowOff>
    </xdr:from>
    <xdr:to>
      <xdr:col>0</xdr:col>
      <xdr:colOff>314325</xdr:colOff>
      <xdr:row>20</xdr:row>
      <xdr:rowOff>0</xdr:rowOff>
    </xdr:to>
    <xdr:sp macro="" textlink="">
      <xdr:nvSpPr>
        <xdr:cNvPr id="38" name="Text Box 34">
          <a:extLst>
            <a:ext uri="{FF2B5EF4-FFF2-40B4-BE49-F238E27FC236}">
              <a16:creationId xmlns:a16="http://schemas.microsoft.com/office/drawing/2014/main" id="{0A5F36EA-B3BE-4B2A-85FC-5A9EFBEF496C}"/>
            </a:ext>
          </a:extLst>
        </xdr:cNvPr>
        <xdr:cNvSpPr txBox="1">
          <a:spLocks noChangeArrowheads="1"/>
        </xdr:cNvSpPr>
      </xdr:nvSpPr>
      <xdr:spPr bwMode="auto">
        <a:xfrm>
          <a:off x="0" y="5448300"/>
          <a:ext cx="314325" cy="7429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明朝"/>
              <a:ea typeface="ＭＳ Ｐ明朝"/>
            </a:rPr>
            <a:t>出来高</a:t>
          </a:r>
        </a:p>
      </xdr:txBody>
    </xdr:sp>
    <xdr:clientData/>
  </xdr:twoCellAnchor>
  <xdr:twoCellAnchor>
    <xdr:from>
      <xdr:col>0</xdr:col>
      <xdr:colOff>19050</xdr:colOff>
      <xdr:row>27</xdr:row>
      <xdr:rowOff>38100</xdr:rowOff>
    </xdr:from>
    <xdr:to>
      <xdr:col>11</xdr:col>
      <xdr:colOff>19050</xdr:colOff>
      <xdr:row>32</xdr:row>
      <xdr:rowOff>114300</xdr:rowOff>
    </xdr:to>
    <xdr:sp macro="" textlink="">
      <xdr:nvSpPr>
        <xdr:cNvPr id="59555" name="AutoShape 9">
          <a:extLst>
            <a:ext uri="{FF2B5EF4-FFF2-40B4-BE49-F238E27FC236}">
              <a16:creationId xmlns:a16="http://schemas.microsoft.com/office/drawing/2014/main" id="{B3FCE353-8F22-4075-92B6-1786A7BF5A1D}"/>
            </a:ext>
          </a:extLst>
        </xdr:cNvPr>
        <xdr:cNvSpPr>
          <a:spLocks noChangeArrowheads="1"/>
        </xdr:cNvSpPr>
      </xdr:nvSpPr>
      <xdr:spPr bwMode="auto">
        <a:xfrm>
          <a:off x="19050" y="6229350"/>
          <a:ext cx="4352925" cy="942975"/>
        </a:xfrm>
        <a:prstGeom prst="roundRect">
          <a:avLst>
            <a:gd name="adj" fmla="val 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0</xdr:col>
      <xdr:colOff>257175</xdr:colOff>
      <xdr:row>27</xdr:row>
      <xdr:rowOff>47625</xdr:rowOff>
    </xdr:from>
    <xdr:to>
      <xdr:col>0</xdr:col>
      <xdr:colOff>257175</xdr:colOff>
      <xdr:row>32</xdr:row>
      <xdr:rowOff>104775</xdr:rowOff>
    </xdr:to>
    <xdr:sp macro="" textlink="">
      <xdr:nvSpPr>
        <xdr:cNvPr id="59556" name="Line 13">
          <a:extLst>
            <a:ext uri="{FF2B5EF4-FFF2-40B4-BE49-F238E27FC236}">
              <a16:creationId xmlns:a16="http://schemas.microsoft.com/office/drawing/2014/main" id="{10B62416-E404-4444-9D29-319AF32248EC}"/>
            </a:ext>
          </a:extLst>
        </xdr:cNvPr>
        <xdr:cNvSpPr>
          <a:spLocks noChangeShapeType="1"/>
        </xdr:cNvSpPr>
      </xdr:nvSpPr>
      <xdr:spPr bwMode="auto">
        <a:xfrm>
          <a:off x="257175" y="6238875"/>
          <a:ext cx="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0</xdr:col>
      <xdr:colOff>1695450</xdr:colOff>
      <xdr:row>27</xdr:row>
      <xdr:rowOff>38100</xdr:rowOff>
    </xdr:from>
    <xdr:to>
      <xdr:col>0</xdr:col>
      <xdr:colOff>1695450</xdr:colOff>
      <xdr:row>32</xdr:row>
      <xdr:rowOff>95250</xdr:rowOff>
    </xdr:to>
    <xdr:sp macro="" textlink="">
      <xdr:nvSpPr>
        <xdr:cNvPr id="59557" name="Line 15">
          <a:extLst>
            <a:ext uri="{FF2B5EF4-FFF2-40B4-BE49-F238E27FC236}">
              <a16:creationId xmlns:a16="http://schemas.microsoft.com/office/drawing/2014/main" id="{302A88DE-1F53-48A8-BF98-858FB16EAEB0}"/>
            </a:ext>
          </a:extLst>
        </xdr:cNvPr>
        <xdr:cNvSpPr>
          <a:spLocks noChangeShapeType="1"/>
        </xdr:cNvSpPr>
      </xdr:nvSpPr>
      <xdr:spPr bwMode="auto">
        <a:xfrm flipH="1">
          <a:off x="1695450" y="6229350"/>
          <a:ext cx="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1</xdr:col>
      <xdr:colOff>247650</xdr:colOff>
      <xdr:row>27</xdr:row>
      <xdr:rowOff>47625</xdr:rowOff>
    </xdr:from>
    <xdr:to>
      <xdr:col>1</xdr:col>
      <xdr:colOff>247650</xdr:colOff>
      <xdr:row>32</xdr:row>
      <xdr:rowOff>104775</xdr:rowOff>
    </xdr:to>
    <xdr:sp macro="" textlink="">
      <xdr:nvSpPr>
        <xdr:cNvPr id="59558" name="Line 15">
          <a:extLst>
            <a:ext uri="{FF2B5EF4-FFF2-40B4-BE49-F238E27FC236}">
              <a16:creationId xmlns:a16="http://schemas.microsoft.com/office/drawing/2014/main" id="{95DB9C29-18D0-4EB0-880D-315E8AD2CE15}"/>
            </a:ext>
          </a:extLst>
        </xdr:cNvPr>
        <xdr:cNvSpPr>
          <a:spLocks noChangeShapeType="1"/>
        </xdr:cNvSpPr>
      </xdr:nvSpPr>
      <xdr:spPr bwMode="auto">
        <a:xfrm flipH="1">
          <a:off x="1952625" y="6238875"/>
          <a:ext cx="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2</xdr:col>
      <xdr:colOff>723900</xdr:colOff>
      <xdr:row>27</xdr:row>
      <xdr:rowOff>47625</xdr:rowOff>
    </xdr:from>
    <xdr:to>
      <xdr:col>2</xdr:col>
      <xdr:colOff>723900</xdr:colOff>
      <xdr:row>32</xdr:row>
      <xdr:rowOff>104775</xdr:rowOff>
    </xdr:to>
    <xdr:sp macro="" textlink="">
      <xdr:nvSpPr>
        <xdr:cNvPr id="59559" name="Line 15">
          <a:extLst>
            <a:ext uri="{FF2B5EF4-FFF2-40B4-BE49-F238E27FC236}">
              <a16:creationId xmlns:a16="http://schemas.microsoft.com/office/drawing/2014/main" id="{4646AA4D-4F91-4F02-BFE9-D60C978CBC11}"/>
            </a:ext>
          </a:extLst>
        </xdr:cNvPr>
        <xdr:cNvSpPr>
          <a:spLocks noChangeShapeType="1"/>
        </xdr:cNvSpPr>
      </xdr:nvSpPr>
      <xdr:spPr bwMode="auto">
        <a:xfrm flipH="1">
          <a:off x="2743200" y="6238875"/>
          <a:ext cx="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6</xdr:col>
      <xdr:colOff>190500</xdr:colOff>
      <xdr:row>27</xdr:row>
      <xdr:rowOff>38100</xdr:rowOff>
    </xdr:from>
    <xdr:to>
      <xdr:col>6</xdr:col>
      <xdr:colOff>190500</xdr:colOff>
      <xdr:row>32</xdr:row>
      <xdr:rowOff>95250</xdr:rowOff>
    </xdr:to>
    <xdr:sp macro="" textlink="">
      <xdr:nvSpPr>
        <xdr:cNvPr id="59560" name="Line 15">
          <a:extLst>
            <a:ext uri="{FF2B5EF4-FFF2-40B4-BE49-F238E27FC236}">
              <a16:creationId xmlns:a16="http://schemas.microsoft.com/office/drawing/2014/main" id="{345ECF3E-14F2-48B9-86D7-13CCC65432C5}"/>
            </a:ext>
          </a:extLst>
        </xdr:cNvPr>
        <xdr:cNvSpPr>
          <a:spLocks noChangeShapeType="1"/>
        </xdr:cNvSpPr>
      </xdr:nvSpPr>
      <xdr:spPr bwMode="auto">
        <a:xfrm flipH="1">
          <a:off x="3543300" y="6229350"/>
          <a:ext cx="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oneCellAnchor>
    <xdr:from>
      <xdr:col>20</xdr:col>
      <xdr:colOff>171450</xdr:colOff>
      <xdr:row>5</xdr:row>
      <xdr:rowOff>0</xdr:rowOff>
    </xdr:from>
    <xdr:ext cx="314325" cy="275717"/>
    <xdr:sp macro="" textlink="">
      <xdr:nvSpPr>
        <xdr:cNvPr id="59" name="テキスト ボックス 58">
          <a:extLst>
            <a:ext uri="{FF2B5EF4-FFF2-40B4-BE49-F238E27FC236}">
              <a16:creationId xmlns:a16="http://schemas.microsoft.com/office/drawing/2014/main" id="{60798ABE-FB43-42F7-93A6-FE471792162C}"/>
            </a:ext>
          </a:extLst>
        </xdr:cNvPr>
        <xdr:cNvSpPr txBox="1"/>
      </xdr:nvSpPr>
      <xdr:spPr>
        <a:xfrm>
          <a:off x="9553575" y="1457325"/>
          <a:ext cx="3143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twoCellAnchor>
    <xdr:from>
      <xdr:col>15</xdr:col>
      <xdr:colOff>133349</xdr:colOff>
      <xdr:row>15</xdr:row>
      <xdr:rowOff>123824</xdr:rowOff>
    </xdr:from>
    <xdr:to>
      <xdr:col>20</xdr:col>
      <xdr:colOff>19050</xdr:colOff>
      <xdr:row>19</xdr:row>
      <xdr:rowOff>219075</xdr:rowOff>
    </xdr:to>
    <xdr:sp macro="" textlink="">
      <xdr:nvSpPr>
        <xdr:cNvPr id="7" name="角丸四角形吹き出し 6">
          <a:extLst>
            <a:ext uri="{FF2B5EF4-FFF2-40B4-BE49-F238E27FC236}">
              <a16:creationId xmlns:a16="http://schemas.microsoft.com/office/drawing/2014/main" id="{A22A9A6B-F003-4BBD-8614-83FE219D54C3}"/>
            </a:ext>
          </a:extLst>
        </xdr:cNvPr>
        <xdr:cNvSpPr/>
      </xdr:nvSpPr>
      <xdr:spPr bwMode="auto">
        <a:xfrm>
          <a:off x="7058024" y="3467099"/>
          <a:ext cx="2409826" cy="1085851"/>
        </a:xfrm>
        <a:prstGeom prst="wedgeRoundRectCallout">
          <a:avLst>
            <a:gd name="adj1" fmla="val -4866"/>
            <a:gd name="adj2" fmla="val -84457"/>
            <a:gd name="adj3" fmla="val 16667"/>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rgbClr val="FF0000"/>
              </a:solidFill>
            </a:rPr>
            <a:t>出来高請求の場合　数量は「無記入」　金額は「手入力」　下段に「別紙内訳書通り」と記載し、工事内訳書を作成して一緒に提出下さい</a:t>
          </a:r>
          <a:br>
            <a:rPr kumimoji="1" lang="en-US" altLang="ja-JP" sz="1100">
              <a:solidFill>
                <a:srgbClr val="FF0000"/>
              </a:solidFill>
            </a:rPr>
          </a:br>
          <a:r>
            <a:rPr lang="en-US" altLang="ja-JP" sz="1100" b="0" i="0">
              <a:solidFill>
                <a:srgbClr val="FF0000"/>
              </a:solidFill>
              <a:effectLst/>
              <a:latin typeface="+mn-lt"/>
              <a:ea typeface="+mn-ea"/>
              <a:cs typeface="+mn-cs"/>
            </a:rPr>
            <a:t>※</a:t>
          </a:r>
          <a:r>
            <a:rPr lang="ja-JP" altLang="ja-JP" sz="1100" b="0" i="0">
              <a:solidFill>
                <a:srgbClr val="FF0000"/>
              </a:solidFill>
              <a:effectLst/>
              <a:latin typeface="+mn-lt"/>
              <a:ea typeface="+mn-ea"/>
              <a:cs typeface="+mn-cs"/>
            </a:rPr>
            <a:t>内訳書は貴社様式でも結構です</a:t>
          </a:r>
          <a:endParaRPr lang="ja-JP" altLang="ja-JP">
            <a:solidFill>
              <a:srgbClr val="FF0000"/>
            </a:solidFill>
            <a:effectLst/>
          </a:endParaRPr>
        </a:p>
        <a:p>
          <a:pPr algn="l"/>
          <a:endParaRPr kumimoji="1" lang="en-US" altLang="ja-JP" sz="1100">
            <a:solidFill>
              <a:srgbClr val="FF0000"/>
            </a:solidFill>
          </a:endParaRPr>
        </a:p>
        <a:p>
          <a:pPr algn="l">
            <a:lnSpc>
              <a:spcPts val="1200"/>
            </a:lnSpc>
          </a:pPr>
          <a:endParaRPr kumimoji="1" lang="ja-JP" altLang="en-US" sz="1100"/>
        </a:p>
      </xdr:txBody>
    </xdr:sp>
    <xdr:clientData/>
  </xdr:twoCellAnchor>
  <xdr:twoCellAnchor>
    <xdr:from>
      <xdr:col>0</xdr:col>
      <xdr:colOff>352425</xdr:colOff>
      <xdr:row>0</xdr:row>
      <xdr:rowOff>190499</xdr:rowOff>
    </xdr:from>
    <xdr:to>
      <xdr:col>4</xdr:col>
      <xdr:colOff>47625</xdr:colOff>
      <xdr:row>1</xdr:row>
      <xdr:rowOff>219075</xdr:rowOff>
    </xdr:to>
    <xdr:sp macro="" textlink="">
      <xdr:nvSpPr>
        <xdr:cNvPr id="10" name="角丸四角形吹き出し 9">
          <a:extLst>
            <a:ext uri="{FF2B5EF4-FFF2-40B4-BE49-F238E27FC236}">
              <a16:creationId xmlns:a16="http://schemas.microsoft.com/office/drawing/2014/main" id="{BAA3412F-CFF2-4500-8201-32D55D67AF0C}"/>
            </a:ext>
          </a:extLst>
        </xdr:cNvPr>
        <xdr:cNvSpPr/>
      </xdr:nvSpPr>
      <xdr:spPr bwMode="auto">
        <a:xfrm>
          <a:off x="352425" y="190499"/>
          <a:ext cx="2647950" cy="476251"/>
        </a:xfrm>
        <a:prstGeom prst="wedgeRoundRectCallout">
          <a:avLst>
            <a:gd name="adj1" fmla="val 37308"/>
            <a:gd name="adj2" fmla="val 76963"/>
            <a:gd name="adj3" fmla="val 16667"/>
          </a:avLst>
        </a:prstGeom>
        <a:solidFill>
          <a:schemeClr val="bg1"/>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提出先管轄支店・営業所名</a:t>
          </a:r>
          <a:endParaRPr kumimoji="1" lang="en-US" altLang="ja-JP" sz="1100">
            <a:solidFill>
              <a:srgbClr val="FF0000"/>
            </a:solidFill>
          </a:endParaRPr>
        </a:p>
        <a:p>
          <a:pPr algn="l"/>
          <a:r>
            <a:rPr kumimoji="1" lang="ja-JP" altLang="en-US" sz="1100" b="1" u="sng">
              <a:solidFill>
                <a:srgbClr val="FF0000"/>
              </a:solidFill>
            </a:rPr>
            <a:t>現場担当者名</a:t>
          </a:r>
          <a:r>
            <a:rPr kumimoji="1" lang="ja-JP" altLang="en-US" sz="1100">
              <a:solidFill>
                <a:srgbClr val="FF0000"/>
              </a:solidFill>
            </a:rPr>
            <a:t>を記入して下さい</a:t>
          </a:r>
        </a:p>
      </xdr:txBody>
    </xdr:sp>
    <xdr:clientData/>
  </xdr:twoCellAnchor>
  <xdr:twoCellAnchor>
    <xdr:from>
      <xdr:col>1</xdr:col>
      <xdr:colOff>200025</xdr:colOff>
      <xdr:row>26</xdr:row>
      <xdr:rowOff>104775</xdr:rowOff>
    </xdr:from>
    <xdr:to>
      <xdr:col>11</xdr:col>
      <xdr:colOff>647700</xdr:colOff>
      <xdr:row>30</xdr:row>
      <xdr:rowOff>114300</xdr:rowOff>
    </xdr:to>
    <xdr:sp macro="" textlink="">
      <xdr:nvSpPr>
        <xdr:cNvPr id="63" name="AutoShape 36">
          <a:extLst>
            <a:ext uri="{FF2B5EF4-FFF2-40B4-BE49-F238E27FC236}">
              <a16:creationId xmlns:a16="http://schemas.microsoft.com/office/drawing/2014/main" id="{7BEA9D6D-CEDB-43E8-A32C-3533F916E7F4}"/>
            </a:ext>
          </a:extLst>
        </xdr:cNvPr>
        <xdr:cNvSpPr>
          <a:spLocks noChangeArrowheads="1"/>
        </xdr:cNvSpPr>
      </xdr:nvSpPr>
      <xdr:spPr bwMode="auto">
        <a:xfrm>
          <a:off x="1905000" y="6172200"/>
          <a:ext cx="3095625" cy="657225"/>
        </a:xfrm>
        <a:prstGeom prst="roundRect">
          <a:avLst>
            <a:gd name="adj" fmla="val 16667"/>
          </a:avLst>
        </a:prstGeom>
        <a:solidFill>
          <a:srgbClr val="92D050"/>
        </a:solidFill>
        <a:ln w="9525">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　　　　　　　黄色のセル＝手入力項目</a:t>
          </a:r>
        </a:p>
        <a:p>
          <a:pPr algn="l" rtl="0">
            <a:lnSpc>
              <a:spcPts val="1200"/>
            </a:lnSpc>
            <a:defRPr sz="1000"/>
          </a:pPr>
          <a:r>
            <a:rPr lang="ja-JP" altLang="en-US" sz="1000" b="0" i="0" u="none" strike="noStrike" baseline="0">
              <a:solidFill>
                <a:srgbClr val="000000"/>
              </a:solidFill>
              <a:latin typeface="ＭＳ Ｐゴシック"/>
              <a:ea typeface="ＭＳ Ｐゴシック"/>
            </a:rPr>
            <a:t>　　　　　　　白色のセル＝自動計算</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変更禁止</a:t>
          </a:r>
          <a:r>
            <a:rPr lang="en-US" altLang="ja-JP" sz="1000" b="0" i="0" u="none" strike="noStrike" baseline="0">
              <a:solidFill>
                <a:srgbClr val="000000"/>
              </a:solidFill>
              <a:latin typeface="ＭＳ Ｐゴシック"/>
              <a:ea typeface="ＭＳ Ｐゴシック"/>
            </a:rPr>
            <a:t>)</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印のセル＝弊社入力項目</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入力禁止</a:t>
          </a:r>
          <a:r>
            <a:rPr lang="en-US" altLang="ja-JP" sz="1000" b="0" i="0" u="none" strike="noStrike" baseline="0">
              <a:solidFill>
                <a:srgbClr val="000000"/>
              </a:solidFill>
              <a:latin typeface="ＭＳ Ｐゴシック"/>
              <a:ea typeface="ＭＳ Ｐゴシック"/>
            </a:rPr>
            <a:t>)</a:t>
          </a:r>
        </a:p>
      </xdr:txBody>
    </xdr:sp>
    <xdr:clientData/>
  </xdr:twoCellAnchor>
  <xdr:twoCellAnchor>
    <xdr:from>
      <xdr:col>2</xdr:col>
      <xdr:colOff>0</xdr:colOff>
      <xdr:row>28</xdr:row>
      <xdr:rowOff>19050</xdr:rowOff>
    </xdr:from>
    <xdr:to>
      <xdr:col>2</xdr:col>
      <xdr:colOff>466725</xdr:colOff>
      <xdr:row>28</xdr:row>
      <xdr:rowOff>152400</xdr:rowOff>
    </xdr:to>
    <xdr:sp macro="" textlink="">
      <xdr:nvSpPr>
        <xdr:cNvPr id="59567" name="Rectangle 37">
          <a:extLst>
            <a:ext uri="{FF2B5EF4-FFF2-40B4-BE49-F238E27FC236}">
              <a16:creationId xmlns:a16="http://schemas.microsoft.com/office/drawing/2014/main" id="{38161D83-D0B5-4CD7-A279-7CA0FA7F0476}"/>
            </a:ext>
          </a:extLst>
        </xdr:cNvPr>
        <xdr:cNvSpPr>
          <a:spLocks noChangeArrowheads="1"/>
        </xdr:cNvSpPr>
      </xdr:nvSpPr>
      <xdr:spPr bwMode="auto">
        <a:xfrm>
          <a:off x="2019300" y="6391275"/>
          <a:ext cx="466725" cy="133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27</xdr:row>
      <xdr:rowOff>38100</xdr:rowOff>
    </xdr:from>
    <xdr:to>
      <xdr:col>2</xdr:col>
      <xdr:colOff>466725</xdr:colOff>
      <xdr:row>27</xdr:row>
      <xdr:rowOff>171450</xdr:rowOff>
    </xdr:to>
    <xdr:sp macro="" textlink="">
      <xdr:nvSpPr>
        <xdr:cNvPr id="59568" name="Rectangle 39">
          <a:extLst>
            <a:ext uri="{FF2B5EF4-FFF2-40B4-BE49-F238E27FC236}">
              <a16:creationId xmlns:a16="http://schemas.microsoft.com/office/drawing/2014/main" id="{5B548482-87DB-4636-A9C7-F8D372AA7247}"/>
            </a:ext>
          </a:extLst>
        </xdr:cNvPr>
        <xdr:cNvSpPr>
          <a:spLocks noChangeArrowheads="1"/>
        </xdr:cNvSpPr>
      </xdr:nvSpPr>
      <xdr:spPr bwMode="auto">
        <a:xfrm>
          <a:off x="2019300" y="6229350"/>
          <a:ext cx="466725" cy="133350"/>
        </a:xfrm>
        <a:prstGeom prst="rect">
          <a:avLst/>
        </a:prstGeom>
        <a:solidFill>
          <a:srgbClr xmlns:mc="http://schemas.openxmlformats.org/markup-compatibility/2006" xmlns:a14="http://schemas.microsoft.com/office/drawing/2010/main" val="FFFF00" mc:Ignorable="a14" a14:legacySpreadsheetColorIndex="13"/>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352425</xdr:colOff>
      <xdr:row>3</xdr:row>
      <xdr:rowOff>19050</xdr:rowOff>
    </xdr:from>
    <xdr:to>
      <xdr:col>24</xdr:col>
      <xdr:colOff>333375</xdr:colOff>
      <xdr:row>9</xdr:row>
      <xdr:rowOff>95250</xdr:rowOff>
    </xdr:to>
    <xdr:sp macro="" textlink="">
      <xdr:nvSpPr>
        <xdr:cNvPr id="3" name="角丸四角形吹き出し 16">
          <a:extLst>
            <a:ext uri="{FF2B5EF4-FFF2-40B4-BE49-F238E27FC236}">
              <a16:creationId xmlns:a16="http://schemas.microsoft.com/office/drawing/2014/main" id="{D7BB3233-7431-4686-97CF-9C6F018BCDA3}"/>
            </a:ext>
          </a:extLst>
        </xdr:cNvPr>
        <xdr:cNvSpPr/>
      </xdr:nvSpPr>
      <xdr:spPr bwMode="auto">
        <a:xfrm>
          <a:off x="10306050" y="1076325"/>
          <a:ext cx="2038350" cy="1276350"/>
        </a:xfrm>
        <a:prstGeom prst="wedgeRoundRectCallout">
          <a:avLst>
            <a:gd name="adj1" fmla="val -117027"/>
            <a:gd name="adj2" fmla="val 29593"/>
            <a:gd name="adj3" fmla="val 16667"/>
          </a:avLst>
        </a:prstGeom>
        <a:solidFill>
          <a:sysClr val="window" lastClr="FFFFFF"/>
        </a:solidFill>
        <a:ln w="12700" cap="flat" cmpd="sng" algn="ctr">
          <a:solidFill>
            <a:srgbClr val="ED7D31"/>
          </a:solidFill>
          <a:prstDash val="solid"/>
          <a:miter lim="800000"/>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mn-lt"/>
              <a:ea typeface="+mn-ea"/>
              <a:cs typeface="+mn-cs"/>
            </a:rPr>
            <a:t>適格請求書番号を入力してください</a:t>
          </a: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mn-lt"/>
              <a:ea typeface="+mn-ea"/>
              <a:cs typeface="+mn-cs"/>
            </a:rPr>
            <a:t>入力が無い場合は消費税欄に</a:t>
          </a:r>
          <a:r>
            <a:rPr kumimoji="1" lang="ja-JP" altLang="en-US" sz="1100" b="0" i="0" u="sng" strike="noStrike" kern="0" cap="none" spc="0" normalizeH="0" baseline="0" noProof="0">
              <a:ln>
                <a:noFill/>
              </a:ln>
              <a:solidFill>
                <a:srgbClr val="FF0000"/>
              </a:solidFill>
              <a:effectLst/>
              <a:uLnTx/>
              <a:uFillTx/>
              <a:latin typeface="+mn-lt"/>
              <a:ea typeface="+mn-ea"/>
              <a:cs typeface="+mn-cs"/>
            </a:rPr>
            <a:t>金額が</a:t>
          </a:r>
          <a:r>
            <a:rPr kumimoji="1" lang="ja-JP" altLang="en-US" sz="1100" b="1" i="0" u="sng" strike="noStrike" kern="0" cap="none" spc="0" normalizeH="0" baseline="0" noProof="0">
              <a:ln>
                <a:noFill/>
              </a:ln>
              <a:solidFill>
                <a:srgbClr val="FF0000"/>
              </a:solidFill>
              <a:effectLst/>
              <a:uLnTx/>
              <a:uFillTx/>
              <a:latin typeface="+mn-lt"/>
              <a:ea typeface="+mn-ea"/>
              <a:cs typeface="+mn-cs"/>
            </a:rPr>
            <a:t>表示されません</a:t>
          </a:r>
        </a:p>
      </xdr:txBody>
    </xdr:sp>
    <xdr:clientData/>
  </xdr:twoCellAnchor>
  <xdr:twoCellAnchor>
    <xdr:from>
      <xdr:col>22</xdr:col>
      <xdr:colOff>333375</xdr:colOff>
      <xdr:row>30</xdr:row>
      <xdr:rowOff>47625</xdr:rowOff>
    </xdr:from>
    <xdr:to>
      <xdr:col>25</xdr:col>
      <xdr:colOff>628651</xdr:colOff>
      <xdr:row>31</xdr:row>
      <xdr:rowOff>142875</xdr:rowOff>
    </xdr:to>
    <xdr:sp macro="" textlink="">
      <xdr:nvSpPr>
        <xdr:cNvPr id="4" name="角丸四角形吹き出し 16">
          <a:extLst>
            <a:ext uri="{FF2B5EF4-FFF2-40B4-BE49-F238E27FC236}">
              <a16:creationId xmlns:a16="http://schemas.microsoft.com/office/drawing/2014/main" id="{4A9B39F6-FB0D-4C61-887D-84C960150217}"/>
            </a:ext>
          </a:extLst>
        </xdr:cNvPr>
        <xdr:cNvSpPr/>
      </xdr:nvSpPr>
      <xdr:spPr bwMode="auto">
        <a:xfrm>
          <a:off x="10972800" y="7124700"/>
          <a:ext cx="2352676" cy="266700"/>
        </a:xfrm>
        <a:prstGeom prst="wedgeRoundRectCallout">
          <a:avLst>
            <a:gd name="adj1" fmla="val -170622"/>
            <a:gd name="adj2" fmla="val -112339"/>
            <a:gd name="adj3" fmla="val 16667"/>
          </a:avLst>
        </a:prstGeom>
        <a:solidFill>
          <a:sysClr val="window" lastClr="FFFFFF"/>
        </a:solidFill>
        <a:ln w="12700" cap="flat" cmpd="sng" algn="ctr">
          <a:solidFill>
            <a:srgbClr val="ED7D31"/>
          </a:solidFill>
          <a:prstDash val="solid"/>
          <a:miter lim="800000"/>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mn-lt"/>
              <a:ea typeface="+mn-ea"/>
              <a:cs typeface="+mn-cs"/>
            </a:rPr>
            <a:t>プルダウンより</a:t>
          </a:r>
          <a:r>
            <a:rPr kumimoji="1" lang="ja-JP" altLang="en-US" sz="1100" b="1" i="0" u="sng" strike="noStrike" kern="0" cap="none" spc="0" normalizeH="0" baseline="0" noProof="0">
              <a:ln>
                <a:noFill/>
              </a:ln>
              <a:solidFill>
                <a:srgbClr val="FF0000"/>
              </a:solidFill>
              <a:effectLst/>
              <a:uLnTx/>
              <a:uFillTx/>
              <a:latin typeface="+mn-lt"/>
              <a:ea typeface="+mn-ea"/>
              <a:cs typeface="+mn-cs"/>
            </a:rPr>
            <a:t>必ず選択してください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30</xdr:row>
      <xdr:rowOff>0</xdr:rowOff>
    </xdr:from>
    <xdr:to>
      <xdr:col>6</xdr:col>
      <xdr:colOff>0</xdr:colOff>
      <xdr:row>30</xdr:row>
      <xdr:rowOff>0</xdr:rowOff>
    </xdr:to>
    <xdr:sp macro="" textlink="">
      <xdr:nvSpPr>
        <xdr:cNvPr id="49097" name="Line 3">
          <a:extLst>
            <a:ext uri="{FF2B5EF4-FFF2-40B4-BE49-F238E27FC236}">
              <a16:creationId xmlns:a16="http://schemas.microsoft.com/office/drawing/2014/main" id="{329380C3-7D7C-4694-BA61-824C05BC7DD3}"/>
            </a:ext>
          </a:extLst>
        </xdr:cNvPr>
        <xdr:cNvSpPr>
          <a:spLocks noChangeShapeType="1"/>
        </xdr:cNvSpPr>
      </xdr:nvSpPr>
      <xdr:spPr bwMode="auto">
        <a:xfrm>
          <a:off x="2028825"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30</xdr:row>
      <xdr:rowOff>0</xdr:rowOff>
    </xdr:from>
    <xdr:to>
      <xdr:col>6</xdr:col>
      <xdr:colOff>0</xdr:colOff>
      <xdr:row>30</xdr:row>
      <xdr:rowOff>0</xdr:rowOff>
    </xdr:to>
    <xdr:sp macro="" textlink="">
      <xdr:nvSpPr>
        <xdr:cNvPr id="49098" name="Line 6">
          <a:extLst>
            <a:ext uri="{FF2B5EF4-FFF2-40B4-BE49-F238E27FC236}">
              <a16:creationId xmlns:a16="http://schemas.microsoft.com/office/drawing/2014/main" id="{C734F393-E257-4FAE-BB62-8C4C8A4095AD}"/>
            </a:ext>
          </a:extLst>
        </xdr:cNvPr>
        <xdr:cNvSpPr>
          <a:spLocks noChangeShapeType="1"/>
        </xdr:cNvSpPr>
      </xdr:nvSpPr>
      <xdr:spPr bwMode="auto">
        <a:xfrm>
          <a:off x="2028825"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30</xdr:row>
      <xdr:rowOff>0</xdr:rowOff>
    </xdr:from>
    <xdr:to>
      <xdr:col>6</xdr:col>
      <xdr:colOff>0</xdr:colOff>
      <xdr:row>30</xdr:row>
      <xdr:rowOff>0</xdr:rowOff>
    </xdr:to>
    <xdr:sp macro="" textlink="">
      <xdr:nvSpPr>
        <xdr:cNvPr id="49099" name="Line 9">
          <a:extLst>
            <a:ext uri="{FF2B5EF4-FFF2-40B4-BE49-F238E27FC236}">
              <a16:creationId xmlns:a16="http://schemas.microsoft.com/office/drawing/2014/main" id="{3E2341A4-FA6E-497B-A93D-F338533E79FB}"/>
            </a:ext>
          </a:extLst>
        </xdr:cNvPr>
        <xdr:cNvSpPr>
          <a:spLocks noChangeShapeType="1"/>
        </xdr:cNvSpPr>
      </xdr:nvSpPr>
      <xdr:spPr bwMode="auto">
        <a:xfrm>
          <a:off x="2028825"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30</xdr:row>
      <xdr:rowOff>0</xdr:rowOff>
    </xdr:from>
    <xdr:to>
      <xdr:col>6</xdr:col>
      <xdr:colOff>0</xdr:colOff>
      <xdr:row>30</xdr:row>
      <xdr:rowOff>0</xdr:rowOff>
    </xdr:to>
    <xdr:sp macro="" textlink="">
      <xdr:nvSpPr>
        <xdr:cNvPr id="49100" name="Line 12">
          <a:extLst>
            <a:ext uri="{FF2B5EF4-FFF2-40B4-BE49-F238E27FC236}">
              <a16:creationId xmlns:a16="http://schemas.microsoft.com/office/drawing/2014/main" id="{F727EA43-2DEE-4145-86B0-779E1F9DE5DF}"/>
            </a:ext>
          </a:extLst>
        </xdr:cNvPr>
        <xdr:cNvSpPr>
          <a:spLocks noChangeShapeType="1"/>
        </xdr:cNvSpPr>
      </xdr:nvSpPr>
      <xdr:spPr bwMode="auto">
        <a:xfrm>
          <a:off x="2028825"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30</xdr:row>
      <xdr:rowOff>0</xdr:rowOff>
    </xdr:from>
    <xdr:to>
      <xdr:col>6</xdr:col>
      <xdr:colOff>0</xdr:colOff>
      <xdr:row>30</xdr:row>
      <xdr:rowOff>0</xdr:rowOff>
    </xdr:to>
    <xdr:sp macro="" textlink="">
      <xdr:nvSpPr>
        <xdr:cNvPr id="49101" name="Line 15">
          <a:extLst>
            <a:ext uri="{FF2B5EF4-FFF2-40B4-BE49-F238E27FC236}">
              <a16:creationId xmlns:a16="http://schemas.microsoft.com/office/drawing/2014/main" id="{7B306FC3-0431-48F3-A929-358B24B13308}"/>
            </a:ext>
          </a:extLst>
        </xdr:cNvPr>
        <xdr:cNvSpPr>
          <a:spLocks noChangeShapeType="1"/>
        </xdr:cNvSpPr>
      </xdr:nvSpPr>
      <xdr:spPr bwMode="auto">
        <a:xfrm>
          <a:off x="2028825"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30</xdr:row>
      <xdr:rowOff>0</xdr:rowOff>
    </xdr:from>
    <xdr:to>
      <xdr:col>6</xdr:col>
      <xdr:colOff>0</xdr:colOff>
      <xdr:row>30</xdr:row>
      <xdr:rowOff>0</xdr:rowOff>
    </xdr:to>
    <xdr:sp macro="" textlink="">
      <xdr:nvSpPr>
        <xdr:cNvPr id="49102" name="Line 18">
          <a:extLst>
            <a:ext uri="{FF2B5EF4-FFF2-40B4-BE49-F238E27FC236}">
              <a16:creationId xmlns:a16="http://schemas.microsoft.com/office/drawing/2014/main" id="{AB66CA62-D703-4D00-8411-8161BBAF4F88}"/>
            </a:ext>
          </a:extLst>
        </xdr:cNvPr>
        <xdr:cNvSpPr>
          <a:spLocks noChangeShapeType="1"/>
        </xdr:cNvSpPr>
      </xdr:nvSpPr>
      <xdr:spPr bwMode="auto">
        <a:xfrm>
          <a:off x="2028825"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23</xdr:row>
      <xdr:rowOff>0</xdr:rowOff>
    </xdr:from>
    <xdr:to>
      <xdr:col>6</xdr:col>
      <xdr:colOff>0</xdr:colOff>
      <xdr:row>23</xdr:row>
      <xdr:rowOff>0</xdr:rowOff>
    </xdr:to>
    <xdr:sp macro="" textlink="">
      <xdr:nvSpPr>
        <xdr:cNvPr id="49103" name="Line 21">
          <a:extLst>
            <a:ext uri="{FF2B5EF4-FFF2-40B4-BE49-F238E27FC236}">
              <a16:creationId xmlns:a16="http://schemas.microsoft.com/office/drawing/2014/main" id="{01906CF1-A282-49EB-9D5F-2204026705ED}"/>
            </a:ext>
          </a:extLst>
        </xdr:cNvPr>
        <xdr:cNvSpPr>
          <a:spLocks noChangeShapeType="1"/>
        </xdr:cNvSpPr>
      </xdr:nvSpPr>
      <xdr:spPr bwMode="auto">
        <a:xfrm>
          <a:off x="2028825"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23</xdr:row>
      <xdr:rowOff>0</xdr:rowOff>
    </xdr:from>
    <xdr:to>
      <xdr:col>6</xdr:col>
      <xdr:colOff>0</xdr:colOff>
      <xdr:row>23</xdr:row>
      <xdr:rowOff>0</xdr:rowOff>
    </xdr:to>
    <xdr:sp macro="" textlink="">
      <xdr:nvSpPr>
        <xdr:cNvPr id="49104" name="Line 24">
          <a:extLst>
            <a:ext uri="{FF2B5EF4-FFF2-40B4-BE49-F238E27FC236}">
              <a16:creationId xmlns:a16="http://schemas.microsoft.com/office/drawing/2014/main" id="{A3585A97-1739-4112-89CA-F3CECD98D807}"/>
            </a:ext>
          </a:extLst>
        </xdr:cNvPr>
        <xdr:cNvSpPr>
          <a:spLocks noChangeShapeType="1"/>
        </xdr:cNvSpPr>
      </xdr:nvSpPr>
      <xdr:spPr bwMode="auto">
        <a:xfrm>
          <a:off x="2028825"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23</xdr:row>
      <xdr:rowOff>0</xdr:rowOff>
    </xdr:from>
    <xdr:to>
      <xdr:col>6</xdr:col>
      <xdr:colOff>0</xdr:colOff>
      <xdr:row>23</xdr:row>
      <xdr:rowOff>0</xdr:rowOff>
    </xdr:to>
    <xdr:sp macro="" textlink="">
      <xdr:nvSpPr>
        <xdr:cNvPr id="49105" name="Line 27">
          <a:extLst>
            <a:ext uri="{FF2B5EF4-FFF2-40B4-BE49-F238E27FC236}">
              <a16:creationId xmlns:a16="http://schemas.microsoft.com/office/drawing/2014/main" id="{E52711BF-FEA3-4952-A009-116A10F2D22D}"/>
            </a:ext>
          </a:extLst>
        </xdr:cNvPr>
        <xdr:cNvSpPr>
          <a:spLocks noChangeShapeType="1"/>
        </xdr:cNvSpPr>
      </xdr:nvSpPr>
      <xdr:spPr bwMode="auto">
        <a:xfrm>
          <a:off x="2028825"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23</xdr:row>
      <xdr:rowOff>0</xdr:rowOff>
    </xdr:from>
    <xdr:to>
      <xdr:col>6</xdr:col>
      <xdr:colOff>0</xdr:colOff>
      <xdr:row>23</xdr:row>
      <xdr:rowOff>0</xdr:rowOff>
    </xdr:to>
    <xdr:sp macro="" textlink="">
      <xdr:nvSpPr>
        <xdr:cNvPr id="49106" name="Line 30">
          <a:extLst>
            <a:ext uri="{FF2B5EF4-FFF2-40B4-BE49-F238E27FC236}">
              <a16:creationId xmlns:a16="http://schemas.microsoft.com/office/drawing/2014/main" id="{F0A847E1-21E0-4F93-8FB3-E77EAAEA9649}"/>
            </a:ext>
          </a:extLst>
        </xdr:cNvPr>
        <xdr:cNvSpPr>
          <a:spLocks noChangeShapeType="1"/>
        </xdr:cNvSpPr>
      </xdr:nvSpPr>
      <xdr:spPr bwMode="auto">
        <a:xfrm>
          <a:off x="2028825"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23</xdr:row>
      <xdr:rowOff>0</xdr:rowOff>
    </xdr:from>
    <xdr:to>
      <xdr:col>6</xdr:col>
      <xdr:colOff>0</xdr:colOff>
      <xdr:row>23</xdr:row>
      <xdr:rowOff>0</xdr:rowOff>
    </xdr:to>
    <xdr:sp macro="" textlink="">
      <xdr:nvSpPr>
        <xdr:cNvPr id="49107" name="Line 33">
          <a:extLst>
            <a:ext uri="{FF2B5EF4-FFF2-40B4-BE49-F238E27FC236}">
              <a16:creationId xmlns:a16="http://schemas.microsoft.com/office/drawing/2014/main" id="{58B6072E-2C46-485B-BE44-D87533CAF16D}"/>
            </a:ext>
          </a:extLst>
        </xdr:cNvPr>
        <xdr:cNvSpPr>
          <a:spLocks noChangeShapeType="1"/>
        </xdr:cNvSpPr>
      </xdr:nvSpPr>
      <xdr:spPr bwMode="auto">
        <a:xfrm>
          <a:off x="2028825"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23</xdr:row>
      <xdr:rowOff>0</xdr:rowOff>
    </xdr:from>
    <xdr:to>
      <xdr:col>6</xdr:col>
      <xdr:colOff>0</xdr:colOff>
      <xdr:row>23</xdr:row>
      <xdr:rowOff>0</xdr:rowOff>
    </xdr:to>
    <xdr:sp macro="" textlink="">
      <xdr:nvSpPr>
        <xdr:cNvPr id="49108" name="Line 36">
          <a:extLst>
            <a:ext uri="{FF2B5EF4-FFF2-40B4-BE49-F238E27FC236}">
              <a16:creationId xmlns:a16="http://schemas.microsoft.com/office/drawing/2014/main" id="{F6F09A42-8FED-468E-8A98-25B0D1C77907}"/>
            </a:ext>
          </a:extLst>
        </xdr:cNvPr>
        <xdr:cNvSpPr>
          <a:spLocks noChangeShapeType="1"/>
        </xdr:cNvSpPr>
      </xdr:nvSpPr>
      <xdr:spPr bwMode="auto">
        <a:xfrm>
          <a:off x="2028825"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49109" name="Line 3">
          <a:extLst>
            <a:ext uri="{FF2B5EF4-FFF2-40B4-BE49-F238E27FC236}">
              <a16:creationId xmlns:a16="http://schemas.microsoft.com/office/drawing/2014/main" id="{F89079D8-598C-46D9-AC81-3DCFADB1A6F9}"/>
            </a:ext>
          </a:extLst>
        </xdr:cNvPr>
        <xdr:cNvSpPr>
          <a:spLocks noChangeShapeType="1"/>
        </xdr:cNvSpPr>
      </xdr:nvSpPr>
      <xdr:spPr bwMode="auto">
        <a:xfrm>
          <a:off x="5295900"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49110" name="Line 6">
          <a:extLst>
            <a:ext uri="{FF2B5EF4-FFF2-40B4-BE49-F238E27FC236}">
              <a16:creationId xmlns:a16="http://schemas.microsoft.com/office/drawing/2014/main" id="{7861299E-A588-4535-BF52-B09D0906B8A9}"/>
            </a:ext>
          </a:extLst>
        </xdr:cNvPr>
        <xdr:cNvSpPr>
          <a:spLocks noChangeShapeType="1"/>
        </xdr:cNvSpPr>
      </xdr:nvSpPr>
      <xdr:spPr bwMode="auto">
        <a:xfrm>
          <a:off x="5295900"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49111" name="Line 9">
          <a:extLst>
            <a:ext uri="{FF2B5EF4-FFF2-40B4-BE49-F238E27FC236}">
              <a16:creationId xmlns:a16="http://schemas.microsoft.com/office/drawing/2014/main" id="{87914974-9D72-4E3B-A16A-3EA321B8CDBA}"/>
            </a:ext>
          </a:extLst>
        </xdr:cNvPr>
        <xdr:cNvSpPr>
          <a:spLocks noChangeShapeType="1"/>
        </xdr:cNvSpPr>
      </xdr:nvSpPr>
      <xdr:spPr bwMode="auto">
        <a:xfrm>
          <a:off x="5295900"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49112" name="Line 12">
          <a:extLst>
            <a:ext uri="{FF2B5EF4-FFF2-40B4-BE49-F238E27FC236}">
              <a16:creationId xmlns:a16="http://schemas.microsoft.com/office/drawing/2014/main" id="{C5BDA109-6142-4B0B-8D05-2309FAF575CC}"/>
            </a:ext>
          </a:extLst>
        </xdr:cNvPr>
        <xdr:cNvSpPr>
          <a:spLocks noChangeShapeType="1"/>
        </xdr:cNvSpPr>
      </xdr:nvSpPr>
      <xdr:spPr bwMode="auto">
        <a:xfrm>
          <a:off x="5295900"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49113" name="Line 15">
          <a:extLst>
            <a:ext uri="{FF2B5EF4-FFF2-40B4-BE49-F238E27FC236}">
              <a16:creationId xmlns:a16="http://schemas.microsoft.com/office/drawing/2014/main" id="{FBE97D60-90FB-4A7A-9680-27A8052D5B55}"/>
            </a:ext>
          </a:extLst>
        </xdr:cNvPr>
        <xdr:cNvSpPr>
          <a:spLocks noChangeShapeType="1"/>
        </xdr:cNvSpPr>
      </xdr:nvSpPr>
      <xdr:spPr bwMode="auto">
        <a:xfrm>
          <a:off x="5295900"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49114" name="Line 18">
          <a:extLst>
            <a:ext uri="{FF2B5EF4-FFF2-40B4-BE49-F238E27FC236}">
              <a16:creationId xmlns:a16="http://schemas.microsoft.com/office/drawing/2014/main" id="{1D38CD82-F2FB-4204-8B2C-432A31B96BCE}"/>
            </a:ext>
          </a:extLst>
        </xdr:cNvPr>
        <xdr:cNvSpPr>
          <a:spLocks noChangeShapeType="1"/>
        </xdr:cNvSpPr>
      </xdr:nvSpPr>
      <xdr:spPr bwMode="auto">
        <a:xfrm>
          <a:off x="5295900"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9115" name="Line 21">
          <a:extLst>
            <a:ext uri="{FF2B5EF4-FFF2-40B4-BE49-F238E27FC236}">
              <a16:creationId xmlns:a16="http://schemas.microsoft.com/office/drawing/2014/main" id="{97521FB0-6CC7-4E50-8D0B-5D9A8AE02297}"/>
            </a:ext>
          </a:extLst>
        </xdr:cNvPr>
        <xdr:cNvSpPr>
          <a:spLocks noChangeShapeType="1"/>
        </xdr:cNvSpPr>
      </xdr:nvSpPr>
      <xdr:spPr bwMode="auto">
        <a:xfrm>
          <a:off x="5295900"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9116" name="Line 24">
          <a:extLst>
            <a:ext uri="{FF2B5EF4-FFF2-40B4-BE49-F238E27FC236}">
              <a16:creationId xmlns:a16="http://schemas.microsoft.com/office/drawing/2014/main" id="{ED0FD1B6-B4B3-493A-83DC-C80443D22434}"/>
            </a:ext>
          </a:extLst>
        </xdr:cNvPr>
        <xdr:cNvSpPr>
          <a:spLocks noChangeShapeType="1"/>
        </xdr:cNvSpPr>
      </xdr:nvSpPr>
      <xdr:spPr bwMode="auto">
        <a:xfrm>
          <a:off x="5295900"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9117" name="Line 27">
          <a:extLst>
            <a:ext uri="{FF2B5EF4-FFF2-40B4-BE49-F238E27FC236}">
              <a16:creationId xmlns:a16="http://schemas.microsoft.com/office/drawing/2014/main" id="{E8D85809-6791-4708-8971-D84B58BE1128}"/>
            </a:ext>
          </a:extLst>
        </xdr:cNvPr>
        <xdr:cNvSpPr>
          <a:spLocks noChangeShapeType="1"/>
        </xdr:cNvSpPr>
      </xdr:nvSpPr>
      <xdr:spPr bwMode="auto">
        <a:xfrm>
          <a:off x="5295900"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9118" name="Line 30">
          <a:extLst>
            <a:ext uri="{FF2B5EF4-FFF2-40B4-BE49-F238E27FC236}">
              <a16:creationId xmlns:a16="http://schemas.microsoft.com/office/drawing/2014/main" id="{E3FD68F0-0006-4314-A163-83D97A5DE3D9}"/>
            </a:ext>
          </a:extLst>
        </xdr:cNvPr>
        <xdr:cNvSpPr>
          <a:spLocks noChangeShapeType="1"/>
        </xdr:cNvSpPr>
      </xdr:nvSpPr>
      <xdr:spPr bwMode="auto">
        <a:xfrm>
          <a:off x="5295900"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9119" name="Line 33">
          <a:extLst>
            <a:ext uri="{FF2B5EF4-FFF2-40B4-BE49-F238E27FC236}">
              <a16:creationId xmlns:a16="http://schemas.microsoft.com/office/drawing/2014/main" id="{467B4B8A-71BD-444B-8618-4E1872D6A640}"/>
            </a:ext>
          </a:extLst>
        </xdr:cNvPr>
        <xdr:cNvSpPr>
          <a:spLocks noChangeShapeType="1"/>
        </xdr:cNvSpPr>
      </xdr:nvSpPr>
      <xdr:spPr bwMode="auto">
        <a:xfrm>
          <a:off x="5295900"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9120" name="Line 36">
          <a:extLst>
            <a:ext uri="{FF2B5EF4-FFF2-40B4-BE49-F238E27FC236}">
              <a16:creationId xmlns:a16="http://schemas.microsoft.com/office/drawing/2014/main" id="{AFAC6773-3A58-4B65-AD52-856115C604D9}"/>
            </a:ext>
          </a:extLst>
        </xdr:cNvPr>
        <xdr:cNvSpPr>
          <a:spLocks noChangeShapeType="1"/>
        </xdr:cNvSpPr>
      </xdr:nvSpPr>
      <xdr:spPr bwMode="auto">
        <a:xfrm>
          <a:off x="5295900"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171450</xdr:colOff>
      <xdr:row>24</xdr:row>
      <xdr:rowOff>0</xdr:rowOff>
    </xdr:from>
    <xdr:to>
      <xdr:col>15</xdr:col>
      <xdr:colOff>247650</xdr:colOff>
      <xdr:row>24</xdr:row>
      <xdr:rowOff>209550</xdr:rowOff>
    </xdr:to>
    <xdr:sp macro="" textlink="">
      <xdr:nvSpPr>
        <xdr:cNvPr id="57946" name="Text Box 2">
          <a:extLst>
            <a:ext uri="{FF2B5EF4-FFF2-40B4-BE49-F238E27FC236}">
              <a16:creationId xmlns:a16="http://schemas.microsoft.com/office/drawing/2014/main" id="{C434F163-385F-4349-B0AE-0248EC631570}"/>
            </a:ext>
          </a:extLst>
        </xdr:cNvPr>
        <xdr:cNvSpPr txBox="1">
          <a:spLocks noChangeArrowheads="1"/>
        </xdr:cNvSpPr>
      </xdr:nvSpPr>
      <xdr:spPr bwMode="auto">
        <a:xfrm>
          <a:off x="7096125" y="55721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0</xdr:col>
      <xdr:colOff>104775</xdr:colOff>
      <xdr:row>27</xdr:row>
      <xdr:rowOff>66675</xdr:rowOff>
    </xdr:from>
    <xdr:to>
      <xdr:col>0</xdr:col>
      <xdr:colOff>323850</xdr:colOff>
      <xdr:row>27</xdr:row>
      <xdr:rowOff>66675</xdr:rowOff>
    </xdr:to>
    <xdr:sp macro="" textlink="">
      <xdr:nvSpPr>
        <xdr:cNvPr id="3" name="Text Box 7">
          <a:extLst>
            <a:ext uri="{FF2B5EF4-FFF2-40B4-BE49-F238E27FC236}">
              <a16:creationId xmlns:a16="http://schemas.microsoft.com/office/drawing/2014/main" id="{8AF04507-9248-4BC5-A4B4-E57FA02B9143}"/>
            </a:ext>
          </a:extLst>
        </xdr:cNvPr>
        <xdr:cNvSpPr txBox="1">
          <a:spLocks noChangeArrowheads="1"/>
        </xdr:cNvSpPr>
      </xdr:nvSpPr>
      <xdr:spPr bwMode="auto">
        <a:xfrm>
          <a:off x="104775" y="6257925"/>
          <a:ext cx="219075"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vert="wordArtVertRtl" wrap="square" lIns="27432" tIns="0" rIns="0" bIns="0" anchor="b"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支支</a:t>
          </a:r>
        </a:p>
      </xdr:txBody>
    </xdr:sp>
    <xdr:clientData/>
  </xdr:twoCellAnchor>
  <xdr:twoCellAnchor>
    <xdr:from>
      <xdr:col>0</xdr:col>
      <xdr:colOff>57150</xdr:colOff>
      <xdr:row>27</xdr:row>
      <xdr:rowOff>0</xdr:rowOff>
    </xdr:from>
    <xdr:to>
      <xdr:col>0</xdr:col>
      <xdr:colOff>266700</xdr:colOff>
      <xdr:row>27</xdr:row>
      <xdr:rowOff>0</xdr:rowOff>
    </xdr:to>
    <xdr:sp macro="" textlink="">
      <xdr:nvSpPr>
        <xdr:cNvPr id="4" name="Text Box 8">
          <a:extLst>
            <a:ext uri="{FF2B5EF4-FFF2-40B4-BE49-F238E27FC236}">
              <a16:creationId xmlns:a16="http://schemas.microsoft.com/office/drawing/2014/main" id="{C7C3EB26-1FFF-47A7-9F3F-BAD2C1190486}"/>
            </a:ext>
          </a:extLst>
        </xdr:cNvPr>
        <xdr:cNvSpPr txBox="1">
          <a:spLocks noChangeArrowheads="1"/>
        </xdr:cNvSpPr>
      </xdr:nvSpPr>
      <xdr:spPr bwMode="auto">
        <a:xfrm>
          <a:off x="57150" y="6191250"/>
          <a:ext cx="20955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店</a:t>
          </a:r>
        </a:p>
      </xdr:txBody>
    </xdr:sp>
    <xdr:clientData/>
  </xdr:twoCellAnchor>
  <xdr:twoCellAnchor>
    <xdr:from>
      <xdr:col>0</xdr:col>
      <xdr:colOff>28575</xdr:colOff>
      <xdr:row>3</xdr:row>
      <xdr:rowOff>66675</xdr:rowOff>
    </xdr:from>
    <xdr:to>
      <xdr:col>7</xdr:col>
      <xdr:colOff>104775</xdr:colOff>
      <xdr:row>3</xdr:row>
      <xdr:rowOff>66675</xdr:rowOff>
    </xdr:to>
    <xdr:sp macro="" textlink="">
      <xdr:nvSpPr>
        <xdr:cNvPr id="57949" name="Line 31">
          <a:extLst>
            <a:ext uri="{FF2B5EF4-FFF2-40B4-BE49-F238E27FC236}">
              <a16:creationId xmlns:a16="http://schemas.microsoft.com/office/drawing/2014/main" id="{EA6168FB-CE6A-44EB-81D5-0212C05A10BB}"/>
            </a:ext>
          </a:extLst>
        </xdr:cNvPr>
        <xdr:cNvSpPr>
          <a:spLocks noChangeShapeType="1"/>
        </xdr:cNvSpPr>
      </xdr:nvSpPr>
      <xdr:spPr bwMode="auto">
        <a:xfrm>
          <a:off x="28575" y="1123950"/>
          <a:ext cx="36290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0</xdr:col>
      <xdr:colOff>85725</xdr:colOff>
      <xdr:row>11</xdr:row>
      <xdr:rowOff>0</xdr:rowOff>
    </xdr:from>
    <xdr:to>
      <xdr:col>0</xdr:col>
      <xdr:colOff>914400</xdr:colOff>
      <xdr:row>11</xdr:row>
      <xdr:rowOff>0</xdr:rowOff>
    </xdr:to>
    <xdr:sp macro="" textlink="">
      <xdr:nvSpPr>
        <xdr:cNvPr id="57950" name="Line 32">
          <a:extLst>
            <a:ext uri="{FF2B5EF4-FFF2-40B4-BE49-F238E27FC236}">
              <a16:creationId xmlns:a16="http://schemas.microsoft.com/office/drawing/2014/main" id="{3FE8E1D3-923C-4497-8968-493C93125126}"/>
            </a:ext>
          </a:extLst>
        </xdr:cNvPr>
        <xdr:cNvSpPr>
          <a:spLocks noChangeShapeType="1"/>
        </xdr:cNvSpPr>
      </xdr:nvSpPr>
      <xdr:spPr bwMode="auto">
        <a:xfrm>
          <a:off x="85725" y="2390775"/>
          <a:ext cx="82867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0</xdr:col>
      <xdr:colOff>9525</xdr:colOff>
      <xdr:row>12</xdr:row>
      <xdr:rowOff>219074</xdr:rowOff>
    </xdr:from>
    <xdr:to>
      <xdr:col>0</xdr:col>
      <xdr:colOff>323850</xdr:colOff>
      <xdr:row>15</xdr:row>
      <xdr:rowOff>238125</xdr:rowOff>
    </xdr:to>
    <xdr:sp macro="" textlink="">
      <xdr:nvSpPr>
        <xdr:cNvPr id="7" name="Text Box 33">
          <a:extLst>
            <a:ext uri="{FF2B5EF4-FFF2-40B4-BE49-F238E27FC236}">
              <a16:creationId xmlns:a16="http://schemas.microsoft.com/office/drawing/2014/main" id="{298077FC-EF76-4AEF-AC2C-9068A5FFB7C6}"/>
            </a:ext>
          </a:extLst>
        </xdr:cNvPr>
        <xdr:cNvSpPr txBox="1">
          <a:spLocks noChangeArrowheads="1"/>
        </xdr:cNvSpPr>
      </xdr:nvSpPr>
      <xdr:spPr bwMode="auto">
        <a:xfrm>
          <a:off x="9525" y="2838449"/>
          <a:ext cx="314325" cy="74295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明朝"/>
              <a:ea typeface="ＭＳ Ｐ明朝"/>
            </a:rPr>
            <a:t>契約高</a:t>
          </a:r>
        </a:p>
      </xdr:txBody>
    </xdr:sp>
    <xdr:clientData/>
  </xdr:twoCellAnchor>
  <xdr:twoCellAnchor>
    <xdr:from>
      <xdr:col>0</xdr:col>
      <xdr:colOff>0</xdr:colOff>
      <xdr:row>17</xdr:row>
      <xdr:rowOff>0</xdr:rowOff>
    </xdr:from>
    <xdr:to>
      <xdr:col>0</xdr:col>
      <xdr:colOff>314325</xdr:colOff>
      <xdr:row>20</xdr:row>
      <xdr:rowOff>0</xdr:rowOff>
    </xdr:to>
    <xdr:sp macro="" textlink="">
      <xdr:nvSpPr>
        <xdr:cNvPr id="8" name="Text Box 34">
          <a:extLst>
            <a:ext uri="{FF2B5EF4-FFF2-40B4-BE49-F238E27FC236}">
              <a16:creationId xmlns:a16="http://schemas.microsoft.com/office/drawing/2014/main" id="{E5754090-AB70-4599-A070-5033285C7BB4}"/>
            </a:ext>
          </a:extLst>
        </xdr:cNvPr>
        <xdr:cNvSpPr txBox="1">
          <a:spLocks noChangeArrowheads="1"/>
        </xdr:cNvSpPr>
      </xdr:nvSpPr>
      <xdr:spPr bwMode="auto">
        <a:xfrm>
          <a:off x="0" y="3838575"/>
          <a:ext cx="314325" cy="7429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明朝"/>
              <a:ea typeface="ＭＳ Ｐ明朝"/>
            </a:rPr>
            <a:t>出来高</a:t>
          </a:r>
        </a:p>
      </xdr:txBody>
    </xdr:sp>
    <xdr:clientData/>
  </xdr:twoCellAnchor>
  <xdr:twoCellAnchor>
    <xdr:from>
      <xdr:col>0</xdr:col>
      <xdr:colOff>19050</xdr:colOff>
      <xdr:row>27</xdr:row>
      <xdr:rowOff>38100</xdr:rowOff>
    </xdr:from>
    <xdr:to>
      <xdr:col>11</xdr:col>
      <xdr:colOff>19050</xdr:colOff>
      <xdr:row>32</xdr:row>
      <xdr:rowOff>114300</xdr:rowOff>
    </xdr:to>
    <xdr:sp macro="" textlink="">
      <xdr:nvSpPr>
        <xdr:cNvPr id="57953" name="AutoShape 9">
          <a:extLst>
            <a:ext uri="{FF2B5EF4-FFF2-40B4-BE49-F238E27FC236}">
              <a16:creationId xmlns:a16="http://schemas.microsoft.com/office/drawing/2014/main" id="{5328C7DA-5407-4B7E-9E28-4CB6950B914E}"/>
            </a:ext>
          </a:extLst>
        </xdr:cNvPr>
        <xdr:cNvSpPr>
          <a:spLocks noChangeArrowheads="1"/>
        </xdr:cNvSpPr>
      </xdr:nvSpPr>
      <xdr:spPr bwMode="auto">
        <a:xfrm>
          <a:off x="19050" y="6229350"/>
          <a:ext cx="4352925" cy="942975"/>
        </a:xfrm>
        <a:prstGeom prst="roundRect">
          <a:avLst>
            <a:gd name="adj" fmla="val 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0</xdr:col>
      <xdr:colOff>257175</xdr:colOff>
      <xdr:row>27</xdr:row>
      <xdr:rowOff>47625</xdr:rowOff>
    </xdr:from>
    <xdr:to>
      <xdr:col>0</xdr:col>
      <xdr:colOff>257175</xdr:colOff>
      <xdr:row>32</xdr:row>
      <xdr:rowOff>104775</xdr:rowOff>
    </xdr:to>
    <xdr:sp macro="" textlink="">
      <xdr:nvSpPr>
        <xdr:cNvPr id="57954" name="Line 13">
          <a:extLst>
            <a:ext uri="{FF2B5EF4-FFF2-40B4-BE49-F238E27FC236}">
              <a16:creationId xmlns:a16="http://schemas.microsoft.com/office/drawing/2014/main" id="{59C5611A-ECE2-4317-B873-AB952D33A8E4}"/>
            </a:ext>
          </a:extLst>
        </xdr:cNvPr>
        <xdr:cNvSpPr>
          <a:spLocks noChangeShapeType="1"/>
        </xdr:cNvSpPr>
      </xdr:nvSpPr>
      <xdr:spPr bwMode="auto">
        <a:xfrm>
          <a:off x="257175" y="6238875"/>
          <a:ext cx="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0</xdr:col>
      <xdr:colOff>1695450</xdr:colOff>
      <xdr:row>27</xdr:row>
      <xdr:rowOff>38100</xdr:rowOff>
    </xdr:from>
    <xdr:to>
      <xdr:col>0</xdr:col>
      <xdr:colOff>1695450</xdr:colOff>
      <xdr:row>32</xdr:row>
      <xdr:rowOff>95250</xdr:rowOff>
    </xdr:to>
    <xdr:sp macro="" textlink="">
      <xdr:nvSpPr>
        <xdr:cNvPr id="57955" name="Line 15">
          <a:extLst>
            <a:ext uri="{FF2B5EF4-FFF2-40B4-BE49-F238E27FC236}">
              <a16:creationId xmlns:a16="http://schemas.microsoft.com/office/drawing/2014/main" id="{DD0D992C-895D-41F5-9015-8D00D1489C04}"/>
            </a:ext>
          </a:extLst>
        </xdr:cNvPr>
        <xdr:cNvSpPr>
          <a:spLocks noChangeShapeType="1"/>
        </xdr:cNvSpPr>
      </xdr:nvSpPr>
      <xdr:spPr bwMode="auto">
        <a:xfrm flipH="1">
          <a:off x="1695450" y="6229350"/>
          <a:ext cx="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1</xdr:col>
      <xdr:colOff>247650</xdr:colOff>
      <xdr:row>27</xdr:row>
      <xdr:rowOff>47625</xdr:rowOff>
    </xdr:from>
    <xdr:to>
      <xdr:col>1</xdr:col>
      <xdr:colOff>247650</xdr:colOff>
      <xdr:row>32</xdr:row>
      <xdr:rowOff>104775</xdr:rowOff>
    </xdr:to>
    <xdr:sp macro="" textlink="">
      <xdr:nvSpPr>
        <xdr:cNvPr id="57956" name="Line 15">
          <a:extLst>
            <a:ext uri="{FF2B5EF4-FFF2-40B4-BE49-F238E27FC236}">
              <a16:creationId xmlns:a16="http://schemas.microsoft.com/office/drawing/2014/main" id="{3EE8B6F3-7C61-4715-AEAF-AADC09DB986D}"/>
            </a:ext>
          </a:extLst>
        </xdr:cNvPr>
        <xdr:cNvSpPr>
          <a:spLocks noChangeShapeType="1"/>
        </xdr:cNvSpPr>
      </xdr:nvSpPr>
      <xdr:spPr bwMode="auto">
        <a:xfrm flipH="1">
          <a:off x="1952625" y="6238875"/>
          <a:ext cx="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2</xdr:col>
      <xdr:colOff>723900</xdr:colOff>
      <xdr:row>27</xdr:row>
      <xdr:rowOff>47625</xdr:rowOff>
    </xdr:from>
    <xdr:to>
      <xdr:col>2</xdr:col>
      <xdr:colOff>723900</xdr:colOff>
      <xdr:row>32</xdr:row>
      <xdr:rowOff>104775</xdr:rowOff>
    </xdr:to>
    <xdr:sp macro="" textlink="">
      <xdr:nvSpPr>
        <xdr:cNvPr id="57957" name="Line 15">
          <a:extLst>
            <a:ext uri="{FF2B5EF4-FFF2-40B4-BE49-F238E27FC236}">
              <a16:creationId xmlns:a16="http://schemas.microsoft.com/office/drawing/2014/main" id="{863083E6-97D1-43EE-AECB-11F17670A855}"/>
            </a:ext>
          </a:extLst>
        </xdr:cNvPr>
        <xdr:cNvSpPr>
          <a:spLocks noChangeShapeType="1"/>
        </xdr:cNvSpPr>
      </xdr:nvSpPr>
      <xdr:spPr bwMode="auto">
        <a:xfrm flipH="1">
          <a:off x="2743200" y="6238875"/>
          <a:ext cx="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6</xdr:col>
      <xdr:colOff>190500</xdr:colOff>
      <xdr:row>27</xdr:row>
      <xdr:rowOff>38100</xdr:rowOff>
    </xdr:from>
    <xdr:to>
      <xdr:col>6</xdr:col>
      <xdr:colOff>190500</xdr:colOff>
      <xdr:row>32</xdr:row>
      <xdr:rowOff>95250</xdr:rowOff>
    </xdr:to>
    <xdr:sp macro="" textlink="">
      <xdr:nvSpPr>
        <xdr:cNvPr id="57958" name="Line 15">
          <a:extLst>
            <a:ext uri="{FF2B5EF4-FFF2-40B4-BE49-F238E27FC236}">
              <a16:creationId xmlns:a16="http://schemas.microsoft.com/office/drawing/2014/main" id="{B0514146-7EED-44F3-9C02-F8B9B931BA1B}"/>
            </a:ext>
          </a:extLst>
        </xdr:cNvPr>
        <xdr:cNvSpPr>
          <a:spLocks noChangeShapeType="1"/>
        </xdr:cNvSpPr>
      </xdr:nvSpPr>
      <xdr:spPr bwMode="auto">
        <a:xfrm flipH="1">
          <a:off x="3543300" y="6229350"/>
          <a:ext cx="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oneCellAnchor>
    <xdr:from>
      <xdr:col>20</xdr:col>
      <xdr:colOff>171450</xdr:colOff>
      <xdr:row>5</xdr:row>
      <xdr:rowOff>0</xdr:rowOff>
    </xdr:from>
    <xdr:ext cx="314325" cy="275717"/>
    <xdr:sp macro="" textlink="">
      <xdr:nvSpPr>
        <xdr:cNvPr id="15" name="テキスト ボックス 14">
          <a:extLst>
            <a:ext uri="{FF2B5EF4-FFF2-40B4-BE49-F238E27FC236}">
              <a16:creationId xmlns:a16="http://schemas.microsoft.com/office/drawing/2014/main" id="{B26294F6-ECD1-45FC-AB90-CF3739E80789}"/>
            </a:ext>
          </a:extLst>
        </xdr:cNvPr>
        <xdr:cNvSpPr txBox="1"/>
      </xdr:nvSpPr>
      <xdr:spPr>
        <a:xfrm>
          <a:off x="9620250" y="1457325"/>
          <a:ext cx="3143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twoCellAnchor>
    <xdr:from>
      <xdr:col>2</xdr:col>
      <xdr:colOff>0</xdr:colOff>
      <xdr:row>28</xdr:row>
      <xdr:rowOff>19050</xdr:rowOff>
    </xdr:from>
    <xdr:to>
      <xdr:col>2</xdr:col>
      <xdr:colOff>466725</xdr:colOff>
      <xdr:row>28</xdr:row>
      <xdr:rowOff>152400</xdr:rowOff>
    </xdr:to>
    <xdr:sp macro="" textlink="">
      <xdr:nvSpPr>
        <xdr:cNvPr id="57960" name="Rectangle 37">
          <a:extLst>
            <a:ext uri="{FF2B5EF4-FFF2-40B4-BE49-F238E27FC236}">
              <a16:creationId xmlns:a16="http://schemas.microsoft.com/office/drawing/2014/main" id="{46D77B39-9302-48CD-B028-3413D9D33A9E}"/>
            </a:ext>
          </a:extLst>
        </xdr:cNvPr>
        <xdr:cNvSpPr>
          <a:spLocks noChangeArrowheads="1"/>
        </xdr:cNvSpPr>
      </xdr:nvSpPr>
      <xdr:spPr bwMode="auto">
        <a:xfrm>
          <a:off x="2019300" y="6391275"/>
          <a:ext cx="466725" cy="133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171450</xdr:colOff>
      <xdr:row>33</xdr:row>
      <xdr:rowOff>0</xdr:rowOff>
    </xdr:from>
    <xdr:to>
      <xdr:col>15</xdr:col>
      <xdr:colOff>247650</xdr:colOff>
      <xdr:row>34</xdr:row>
      <xdr:rowOff>38100</xdr:rowOff>
    </xdr:to>
    <xdr:sp macro="" textlink="">
      <xdr:nvSpPr>
        <xdr:cNvPr id="57961" name="Text Box 2">
          <a:extLst>
            <a:ext uri="{FF2B5EF4-FFF2-40B4-BE49-F238E27FC236}">
              <a16:creationId xmlns:a16="http://schemas.microsoft.com/office/drawing/2014/main" id="{4D2F5B31-A79A-4CF7-AEB6-4D4051F6972E}"/>
            </a:ext>
          </a:extLst>
        </xdr:cNvPr>
        <xdr:cNvSpPr txBox="1">
          <a:spLocks noChangeArrowheads="1"/>
        </xdr:cNvSpPr>
      </xdr:nvSpPr>
      <xdr:spPr bwMode="auto">
        <a:xfrm>
          <a:off x="7096125" y="7229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20</xdr:col>
      <xdr:colOff>171450</xdr:colOff>
      <xdr:row>33</xdr:row>
      <xdr:rowOff>0</xdr:rowOff>
    </xdr:from>
    <xdr:ext cx="314325" cy="264560"/>
    <xdr:sp macro="" textlink="">
      <xdr:nvSpPr>
        <xdr:cNvPr id="51" name="テキスト ボックス 50">
          <a:extLst>
            <a:ext uri="{FF2B5EF4-FFF2-40B4-BE49-F238E27FC236}">
              <a16:creationId xmlns:a16="http://schemas.microsoft.com/office/drawing/2014/main" id="{04CD8B3A-7E49-4ECF-9B5F-E9B41F80723D}"/>
            </a:ext>
          </a:extLst>
        </xdr:cNvPr>
        <xdr:cNvSpPr txBox="1"/>
      </xdr:nvSpPr>
      <xdr:spPr>
        <a:xfrm>
          <a:off x="9620250" y="7229475"/>
          <a:ext cx="3143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xdr:twoCellAnchor editAs="oneCell">
    <xdr:from>
      <xdr:col>15</xdr:col>
      <xdr:colOff>171450</xdr:colOff>
      <xdr:row>33</xdr:row>
      <xdr:rowOff>0</xdr:rowOff>
    </xdr:from>
    <xdr:to>
      <xdr:col>15</xdr:col>
      <xdr:colOff>247650</xdr:colOff>
      <xdr:row>34</xdr:row>
      <xdr:rowOff>38100</xdr:rowOff>
    </xdr:to>
    <xdr:sp macro="" textlink="">
      <xdr:nvSpPr>
        <xdr:cNvPr id="57963" name="Text Box 2">
          <a:extLst>
            <a:ext uri="{FF2B5EF4-FFF2-40B4-BE49-F238E27FC236}">
              <a16:creationId xmlns:a16="http://schemas.microsoft.com/office/drawing/2014/main" id="{049F0FA0-4385-4C90-AA09-29CB3B544A35}"/>
            </a:ext>
          </a:extLst>
        </xdr:cNvPr>
        <xdr:cNvSpPr txBox="1">
          <a:spLocks noChangeArrowheads="1"/>
        </xdr:cNvSpPr>
      </xdr:nvSpPr>
      <xdr:spPr bwMode="auto">
        <a:xfrm>
          <a:off x="7096125" y="7229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171450</xdr:colOff>
      <xdr:row>33</xdr:row>
      <xdr:rowOff>0</xdr:rowOff>
    </xdr:from>
    <xdr:to>
      <xdr:col>15</xdr:col>
      <xdr:colOff>247650</xdr:colOff>
      <xdr:row>34</xdr:row>
      <xdr:rowOff>38100</xdr:rowOff>
    </xdr:to>
    <xdr:sp macro="" textlink="">
      <xdr:nvSpPr>
        <xdr:cNvPr id="57964" name="Text Box 2">
          <a:extLst>
            <a:ext uri="{FF2B5EF4-FFF2-40B4-BE49-F238E27FC236}">
              <a16:creationId xmlns:a16="http://schemas.microsoft.com/office/drawing/2014/main" id="{9BF1CBAF-C58E-421E-9A8E-F8685A1FE323}"/>
            </a:ext>
          </a:extLst>
        </xdr:cNvPr>
        <xdr:cNvSpPr txBox="1">
          <a:spLocks noChangeArrowheads="1"/>
        </xdr:cNvSpPr>
      </xdr:nvSpPr>
      <xdr:spPr bwMode="auto">
        <a:xfrm>
          <a:off x="7096125" y="7229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171450</xdr:colOff>
      <xdr:row>33</xdr:row>
      <xdr:rowOff>0</xdr:rowOff>
    </xdr:from>
    <xdr:to>
      <xdr:col>15</xdr:col>
      <xdr:colOff>247650</xdr:colOff>
      <xdr:row>34</xdr:row>
      <xdr:rowOff>38100</xdr:rowOff>
    </xdr:to>
    <xdr:sp macro="" textlink="">
      <xdr:nvSpPr>
        <xdr:cNvPr id="57965" name="Text Box 2">
          <a:extLst>
            <a:ext uri="{FF2B5EF4-FFF2-40B4-BE49-F238E27FC236}">
              <a16:creationId xmlns:a16="http://schemas.microsoft.com/office/drawing/2014/main" id="{7ED0C731-7848-49EB-A9A1-3BAF8ACFD18B}"/>
            </a:ext>
          </a:extLst>
        </xdr:cNvPr>
        <xdr:cNvSpPr txBox="1">
          <a:spLocks noChangeArrowheads="1"/>
        </xdr:cNvSpPr>
      </xdr:nvSpPr>
      <xdr:spPr bwMode="auto">
        <a:xfrm>
          <a:off x="7096125" y="7229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171450</xdr:colOff>
      <xdr:row>33</xdr:row>
      <xdr:rowOff>0</xdr:rowOff>
    </xdr:from>
    <xdr:to>
      <xdr:col>15</xdr:col>
      <xdr:colOff>247650</xdr:colOff>
      <xdr:row>34</xdr:row>
      <xdr:rowOff>38100</xdr:rowOff>
    </xdr:to>
    <xdr:sp macro="" textlink="">
      <xdr:nvSpPr>
        <xdr:cNvPr id="57966" name="Text Box 2">
          <a:extLst>
            <a:ext uri="{FF2B5EF4-FFF2-40B4-BE49-F238E27FC236}">
              <a16:creationId xmlns:a16="http://schemas.microsoft.com/office/drawing/2014/main" id="{6B72FC90-406D-425D-B169-5B7B563E78D8}"/>
            </a:ext>
          </a:extLst>
        </xdr:cNvPr>
        <xdr:cNvSpPr txBox="1">
          <a:spLocks noChangeArrowheads="1"/>
        </xdr:cNvSpPr>
      </xdr:nvSpPr>
      <xdr:spPr bwMode="auto">
        <a:xfrm>
          <a:off x="7096125" y="7229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171450</xdr:colOff>
      <xdr:row>33</xdr:row>
      <xdr:rowOff>0</xdr:rowOff>
    </xdr:from>
    <xdr:to>
      <xdr:col>15</xdr:col>
      <xdr:colOff>247650</xdr:colOff>
      <xdr:row>34</xdr:row>
      <xdr:rowOff>38100</xdr:rowOff>
    </xdr:to>
    <xdr:sp macro="" textlink="">
      <xdr:nvSpPr>
        <xdr:cNvPr id="57967" name="Text Box 2">
          <a:extLst>
            <a:ext uri="{FF2B5EF4-FFF2-40B4-BE49-F238E27FC236}">
              <a16:creationId xmlns:a16="http://schemas.microsoft.com/office/drawing/2014/main" id="{3C033031-DFB3-4F52-96B5-3A43C9FA2629}"/>
            </a:ext>
          </a:extLst>
        </xdr:cNvPr>
        <xdr:cNvSpPr txBox="1">
          <a:spLocks noChangeArrowheads="1"/>
        </xdr:cNvSpPr>
      </xdr:nvSpPr>
      <xdr:spPr bwMode="auto">
        <a:xfrm>
          <a:off x="7096125" y="7229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20</xdr:col>
      <xdr:colOff>371475</xdr:colOff>
      <xdr:row>33</xdr:row>
      <xdr:rowOff>0</xdr:rowOff>
    </xdr:from>
    <xdr:ext cx="114300" cy="264560"/>
    <xdr:sp macro="" textlink="">
      <xdr:nvSpPr>
        <xdr:cNvPr id="164" name="テキスト ボックス 163">
          <a:extLst>
            <a:ext uri="{FF2B5EF4-FFF2-40B4-BE49-F238E27FC236}">
              <a16:creationId xmlns:a16="http://schemas.microsoft.com/office/drawing/2014/main" id="{CF4DBA78-EE35-475E-91FD-FDCF7E0BB7F2}"/>
            </a:ext>
          </a:extLst>
        </xdr:cNvPr>
        <xdr:cNvSpPr txBox="1"/>
      </xdr:nvSpPr>
      <xdr:spPr>
        <a:xfrm>
          <a:off x="9820275" y="7229475"/>
          <a:ext cx="1143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6</xdr:col>
      <xdr:colOff>0</xdr:colOff>
      <xdr:row>30</xdr:row>
      <xdr:rowOff>0</xdr:rowOff>
    </xdr:from>
    <xdr:to>
      <xdr:col>6</xdr:col>
      <xdr:colOff>0</xdr:colOff>
      <xdr:row>30</xdr:row>
      <xdr:rowOff>0</xdr:rowOff>
    </xdr:to>
    <xdr:sp macro="" textlink="">
      <xdr:nvSpPr>
        <xdr:cNvPr id="58677" name="Line 3">
          <a:extLst>
            <a:ext uri="{FF2B5EF4-FFF2-40B4-BE49-F238E27FC236}">
              <a16:creationId xmlns:a16="http://schemas.microsoft.com/office/drawing/2014/main" id="{BD775855-92EA-4D54-AA96-C855DAB0B129}"/>
            </a:ext>
          </a:extLst>
        </xdr:cNvPr>
        <xdr:cNvSpPr>
          <a:spLocks noChangeShapeType="1"/>
        </xdr:cNvSpPr>
      </xdr:nvSpPr>
      <xdr:spPr bwMode="auto">
        <a:xfrm>
          <a:off x="2028825"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30</xdr:row>
      <xdr:rowOff>0</xdr:rowOff>
    </xdr:from>
    <xdr:to>
      <xdr:col>6</xdr:col>
      <xdr:colOff>0</xdr:colOff>
      <xdr:row>30</xdr:row>
      <xdr:rowOff>0</xdr:rowOff>
    </xdr:to>
    <xdr:sp macro="" textlink="">
      <xdr:nvSpPr>
        <xdr:cNvPr id="58678" name="Line 6">
          <a:extLst>
            <a:ext uri="{FF2B5EF4-FFF2-40B4-BE49-F238E27FC236}">
              <a16:creationId xmlns:a16="http://schemas.microsoft.com/office/drawing/2014/main" id="{E5C81DCB-7208-424B-8011-13A54AAD617B}"/>
            </a:ext>
          </a:extLst>
        </xdr:cNvPr>
        <xdr:cNvSpPr>
          <a:spLocks noChangeShapeType="1"/>
        </xdr:cNvSpPr>
      </xdr:nvSpPr>
      <xdr:spPr bwMode="auto">
        <a:xfrm>
          <a:off x="2028825"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30</xdr:row>
      <xdr:rowOff>0</xdr:rowOff>
    </xdr:from>
    <xdr:to>
      <xdr:col>6</xdr:col>
      <xdr:colOff>0</xdr:colOff>
      <xdr:row>30</xdr:row>
      <xdr:rowOff>0</xdr:rowOff>
    </xdr:to>
    <xdr:sp macro="" textlink="">
      <xdr:nvSpPr>
        <xdr:cNvPr id="58679" name="Line 9">
          <a:extLst>
            <a:ext uri="{FF2B5EF4-FFF2-40B4-BE49-F238E27FC236}">
              <a16:creationId xmlns:a16="http://schemas.microsoft.com/office/drawing/2014/main" id="{32211984-6A6E-4C1F-9120-BACF7DFFE048}"/>
            </a:ext>
          </a:extLst>
        </xdr:cNvPr>
        <xdr:cNvSpPr>
          <a:spLocks noChangeShapeType="1"/>
        </xdr:cNvSpPr>
      </xdr:nvSpPr>
      <xdr:spPr bwMode="auto">
        <a:xfrm>
          <a:off x="2028825"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30</xdr:row>
      <xdr:rowOff>0</xdr:rowOff>
    </xdr:from>
    <xdr:to>
      <xdr:col>6</xdr:col>
      <xdr:colOff>0</xdr:colOff>
      <xdr:row>30</xdr:row>
      <xdr:rowOff>0</xdr:rowOff>
    </xdr:to>
    <xdr:sp macro="" textlink="">
      <xdr:nvSpPr>
        <xdr:cNvPr id="58680" name="Line 12">
          <a:extLst>
            <a:ext uri="{FF2B5EF4-FFF2-40B4-BE49-F238E27FC236}">
              <a16:creationId xmlns:a16="http://schemas.microsoft.com/office/drawing/2014/main" id="{9C3205A7-A5F1-403D-A164-83D6CC390670}"/>
            </a:ext>
          </a:extLst>
        </xdr:cNvPr>
        <xdr:cNvSpPr>
          <a:spLocks noChangeShapeType="1"/>
        </xdr:cNvSpPr>
      </xdr:nvSpPr>
      <xdr:spPr bwMode="auto">
        <a:xfrm>
          <a:off x="2028825"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30</xdr:row>
      <xdr:rowOff>0</xdr:rowOff>
    </xdr:from>
    <xdr:to>
      <xdr:col>6</xdr:col>
      <xdr:colOff>0</xdr:colOff>
      <xdr:row>30</xdr:row>
      <xdr:rowOff>0</xdr:rowOff>
    </xdr:to>
    <xdr:sp macro="" textlink="">
      <xdr:nvSpPr>
        <xdr:cNvPr id="58681" name="Line 15">
          <a:extLst>
            <a:ext uri="{FF2B5EF4-FFF2-40B4-BE49-F238E27FC236}">
              <a16:creationId xmlns:a16="http://schemas.microsoft.com/office/drawing/2014/main" id="{DF08FF0D-7DA2-4BBD-8EC2-6C5B58AA52DC}"/>
            </a:ext>
          </a:extLst>
        </xdr:cNvPr>
        <xdr:cNvSpPr>
          <a:spLocks noChangeShapeType="1"/>
        </xdr:cNvSpPr>
      </xdr:nvSpPr>
      <xdr:spPr bwMode="auto">
        <a:xfrm>
          <a:off x="2028825"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30</xdr:row>
      <xdr:rowOff>0</xdr:rowOff>
    </xdr:from>
    <xdr:to>
      <xdr:col>6</xdr:col>
      <xdr:colOff>0</xdr:colOff>
      <xdr:row>30</xdr:row>
      <xdr:rowOff>0</xdr:rowOff>
    </xdr:to>
    <xdr:sp macro="" textlink="">
      <xdr:nvSpPr>
        <xdr:cNvPr id="58682" name="Line 18">
          <a:extLst>
            <a:ext uri="{FF2B5EF4-FFF2-40B4-BE49-F238E27FC236}">
              <a16:creationId xmlns:a16="http://schemas.microsoft.com/office/drawing/2014/main" id="{F63855F8-E01C-4693-AD42-EB8EE9BECF85}"/>
            </a:ext>
          </a:extLst>
        </xdr:cNvPr>
        <xdr:cNvSpPr>
          <a:spLocks noChangeShapeType="1"/>
        </xdr:cNvSpPr>
      </xdr:nvSpPr>
      <xdr:spPr bwMode="auto">
        <a:xfrm>
          <a:off x="2028825"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23</xdr:row>
      <xdr:rowOff>0</xdr:rowOff>
    </xdr:from>
    <xdr:to>
      <xdr:col>6</xdr:col>
      <xdr:colOff>0</xdr:colOff>
      <xdr:row>23</xdr:row>
      <xdr:rowOff>0</xdr:rowOff>
    </xdr:to>
    <xdr:sp macro="" textlink="">
      <xdr:nvSpPr>
        <xdr:cNvPr id="58683" name="Line 21">
          <a:extLst>
            <a:ext uri="{FF2B5EF4-FFF2-40B4-BE49-F238E27FC236}">
              <a16:creationId xmlns:a16="http://schemas.microsoft.com/office/drawing/2014/main" id="{AFB26BA8-BB94-4C98-810F-6838E4644926}"/>
            </a:ext>
          </a:extLst>
        </xdr:cNvPr>
        <xdr:cNvSpPr>
          <a:spLocks noChangeShapeType="1"/>
        </xdr:cNvSpPr>
      </xdr:nvSpPr>
      <xdr:spPr bwMode="auto">
        <a:xfrm>
          <a:off x="2028825"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23</xdr:row>
      <xdr:rowOff>0</xdr:rowOff>
    </xdr:from>
    <xdr:to>
      <xdr:col>6</xdr:col>
      <xdr:colOff>0</xdr:colOff>
      <xdr:row>23</xdr:row>
      <xdr:rowOff>0</xdr:rowOff>
    </xdr:to>
    <xdr:sp macro="" textlink="">
      <xdr:nvSpPr>
        <xdr:cNvPr id="58684" name="Line 24">
          <a:extLst>
            <a:ext uri="{FF2B5EF4-FFF2-40B4-BE49-F238E27FC236}">
              <a16:creationId xmlns:a16="http://schemas.microsoft.com/office/drawing/2014/main" id="{01EEF53D-C4B6-43A5-8BD2-A42ECA0DB985}"/>
            </a:ext>
          </a:extLst>
        </xdr:cNvPr>
        <xdr:cNvSpPr>
          <a:spLocks noChangeShapeType="1"/>
        </xdr:cNvSpPr>
      </xdr:nvSpPr>
      <xdr:spPr bwMode="auto">
        <a:xfrm>
          <a:off x="2028825"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23</xdr:row>
      <xdr:rowOff>0</xdr:rowOff>
    </xdr:from>
    <xdr:to>
      <xdr:col>6</xdr:col>
      <xdr:colOff>0</xdr:colOff>
      <xdr:row>23</xdr:row>
      <xdr:rowOff>0</xdr:rowOff>
    </xdr:to>
    <xdr:sp macro="" textlink="">
      <xdr:nvSpPr>
        <xdr:cNvPr id="58685" name="Line 27">
          <a:extLst>
            <a:ext uri="{FF2B5EF4-FFF2-40B4-BE49-F238E27FC236}">
              <a16:creationId xmlns:a16="http://schemas.microsoft.com/office/drawing/2014/main" id="{99328F43-CD8F-4B70-B381-33B764862E05}"/>
            </a:ext>
          </a:extLst>
        </xdr:cNvPr>
        <xdr:cNvSpPr>
          <a:spLocks noChangeShapeType="1"/>
        </xdr:cNvSpPr>
      </xdr:nvSpPr>
      <xdr:spPr bwMode="auto">
        <a:xfrm>
          <a:off x="2028825"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23</xdr:row>
      <xdr:rowOff>0</xdr:rowOff>
    </xdr:from>
    <xdr:to>
      <xdr:col>6</xdr:col>
      <xdr:colOff>0</xdr:colOff>
      <xdr:row>23</xdr:row>
      <xdr:rowOff>0</xdr:rowOff>
    </xdr:to>
    <xdr:sp macro="" textlink="">
      <xdr:nvSpPr>
        <xdr:cNvPr id="58686" name="Line 30">
          <a:extLst>
            <a:ext uri="{FF2B5EF4-FFF2-40B4-BE49-F238E27FC236}">
              <a16:creationId xmlns:a16="http://schemas.microsoft.com/office/drawing/2014/main" id="{7941CDCD-CB71-449F-AA87-57E31CBA7AD7}"/>
            </a:ext>
          </a:extLst>
        </xdr:cNvPr>
        <xdr:cNvSpPr>
          <a:spLocks noChangeShapeType="1"/>
        </xdr:cNvSpPr>
      </xdr:nvSpPr>
      <xdr:spPr bwMode="auto">
        <a:xfrm>
          <a:off x="2028825"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23</xdr:row>
      <xdr:rowOff>0</xdr:rowOff>
    </xdr:from>
    <xdr:to>
      <xdr:col>6</xdr:col>
      <xdr:colOff>0</xdr:colOff>
      <xdr:row>23</xdr:row>
      <xdr:rowOff>0</xdr:rowOff>
    </xdr:to>
    <xdr:sp macro="" textlink="">
      <xdr:nvSpPr>
        <xdr:cNvPr id="58687" name="Line 33">
          <a:extLst>
            <a:ext uri="{FF2B5EF4-FFF2-40B4-BE49-F238E27FC236}">
              <a16:creationId xmlns:a16="http://schemas.microsoft.com/office/drawing/2014/main" id="{A3ACF478-8BB7-4746-BD25-F43F69BA5375}"/>
            </a:ext>
          </a:extLst>
        </xdr:cNvPr>
        <xdr:cNvSpPr>
          <a:spLocks noChangeShapeType="1"/>
        </xdr:cNvSpPr>
      </xdr:nvSpPr>
      <xdr:spPr bwMode="auto">
        <a:xfrm>
          <a:off x="2028825"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23</xdr:row>
      <xdr:rowOff>0</xdr:rowOff>
    </xdr:from>
    <xdr:to>
      <xdr:col>6</xdr:col>
      <xdr:colOff>0</xdr:colOff>
      <xdr:row>23</xdr:row>
      <xdr:rowOff>0</xdr:rowOff>
    </xdr:to>
    <xdr:sp macro="" textlink="">
      <xdr:nvSpPr>
        <xdr:cNvPr id="58688" name="Line 36">
          <a:extLst>
            <a:ext uri="{FF2B5EF4-FFF2-40B4-BE49-F238E27FC236}">
              <a16:creationId xmlns:a16="http://schemas.microsoft.com/office/drawing/2014/main" id="{6434F3F6-9B78-4F97-A1AF-E032AD5C8722}"/>
            </a:ext>
          </a:extLst>
        </xdr:cNvPr>
        <xdr:cNvSpPr>
          <a:spLocks noChangeShapeType="1"/>
        </xdr:cNvSpPr>
      </xdr:nvSpPr>
      <xdr:spPr bwMode="auto">
        <a:xfrm>
          <a:off x="2028825"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8689" name="Line 3">
          <a:extLst>
            <a:ext uri="{FF2B5EF4-FFF2-40B4-BE49-F238E27FC236}">
              <a16:creationId xmlns:a16="http://schemas.microsoft.com/office/drawing/2014/main" id="{37D1C8C9-FFE9-4957-A30E-524C2E1074EC}"/>
            </a:ext>
          </a:extLst>
        </xdr:cNvPr>
        <xdr:cNvSpPr>
          <a:spLocks noChangeShapeType="1"/>
        </xdr:cNvSpPr>
      </xdr:nvSpPr>
      <xdr:spPr bwMode="auto">
        <a:xfrm>
          <a:off x="5295900"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8690" name="Line 6">
          <a:extLst>
            <a:ext uri="{FF2B5EF4-FFF2-40B4-BE49-F238E27FC236}">
              <a16:creationId xmlns:a16="http://schemas.microsoft.com/office/drawing/2014/main" id="{2306901A-B372-472D-80F9-6D81C21E8EA2}"/>
            </a:ext>
          </a:extLst>
        </xdr:cNvPr>
        <xdr:cNvSpPr>
          <a:spLocks noChangeShapeType="1"/>
        </xdr:cNvSpPr>
      </xdr:nvSpPr>
      <xdr:spPr bwMode="auto">
        <a:xfrm>
          <a:off x="5295900"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8691" name="Line 9">
          <a:extLst>
            <a:ext uri="{FF2B5EF4-FFF2-40B4-BE49-F238E27FC236}">
              <a16:creationId xmlns:a16="http://schemas.microsoft.com/office/drawing/2014/main" id="{3B818C20-56F2-44C8-A976-192E0DC538AF}"/>
            </a:ext>
          </a:extLst>
        </xdr:cNvPr>
        <xdr:cNvSpPr>
          <a:spLocks noChangeShapeType="1"/>
        </xdr:cNvSpPr>
      </xdr:nvSpPr>
      <xdr:spPr bwMode="auto">
        <a:xfrm>
          <a:off x="5295900"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8692" name="Line 12">
          <a:extLst>
            <a:ext uri="{FF2B5EF4-FFF2-40B4-BE49-F238E27FC236}">
              <a16:creationId xmlns:a16="http://schemas.microsoft.com/office/drawing/2014/main" id="{DC245DC6-036B-4D6C-BB7A-13B63A871A4D}"/>
            </a:ext>
          </a:extLst>
        </xdr:cNvPr>
        <xdr:cNvSpPr>
          <a:spLocks noChangeShapeType="1"/>
        </xdr:cNvSpPr>
      </xdr:nvSpPr>
      <xdr:spPr bwMode="auto">
        <a:xfrm>
          <a:off x="5295900"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8693" name="Line 15">
          <a:extLst>
            <a:ext uri="{FF2B5EF4-FFF2-40B4-BE49-F238E27FC236}">
              <a16:creationId xmlns:a16="http://schemas.microsoft.com/office/drawing/2014/main" id="{E400423D-2104-43F8-9F7B-B25EB6667F2F}"/>
            </a:ext>
          </a:extLst>
        </xdr:cNvPr>
        <xdr:cNvSpPr>
          <a:spLocks noChangeShapeType="1"/>
        </xdr:cNvSpPr>
      </xdr:nvSpPr>
      <xdr:spPr bwMode="auto">
        <a:xfrm>
          <a:off x="5295900"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8694" name="Line 18">
          <a:extLst>
            <a:ext uri="{FF2B5EF4-FFF2-40B4-BE49-F238E27FC236}">
              <a16:creationId xmlns:a16="http://schemas.microsoft.com/office/drawing/2014/main" id="{E1F1024A-ED73-4362-931B-0B57E40F1FAF}"/>
            </a:ext>
          </a:extLst>
        </xdr:cNvPr>
        <xdr:cNvSpPr>
          <a:spLocks noChangeShapeType="1"/>
        </xdr:cNvSpPr>
      </xdr:nvSpPr>
      <xdr:spPr bwMode="auto">
        <a:xfrm>
          <a:off x="5295900" y="10382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58695" name="Line 21">
          <a:extLst>
            <a:ext uri="{FF2B5EF4-FFF2-40B4-BE49-F238E27FC236}">
              <a16:creationId xmlns:a16="http://schemas.microsoft.com/office/drawing/2014/main" id="{C5BC9D00-A7F2-4F97-9B71-F548E9E024E9}"/>
            </a:ext>
          </a:extLst>
        </xdr:cNvPr>
        <xdr:cNvSpPr>
          <a:spLocks noChangeShapeType="1"/>
        </xdr:cNvSpPr>
      </xdr:nvSpPr>
      <xdr:spPr bwMode="auto">
        <a:xfrm>
          <a:off x="5295900"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58696" name="Line 24">
          <a:extLst>
            <a:ext uri="{FF2B5EF4-FFF2-40B4-BE49-F238E27FC236}">
              <a16:creationId xmlns:a16="http://schemas.microsoft.com/office/drawing/2014/main" id="{25B554CF-1F7B-48E6-819E-9CFBCBA79E13}"/>
            </a:ext>
          </a:extLst>
        </xdr:cNvPr>
        <xdr:cNvSpPr>
          <a:spLocks noChangeShapeType="1"/>
        </xdr:cNvSpPr>
      </xdr:nvSpPr>
      <xdr:spPr bwMode="auto">
        <a:xfrm>
          <a:off x="5295900"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58697" name="Line 27">
          <a:extLst>
            <a:ext uri="{FF2B5EF4-FFF2-40B4-BE49-F238E27FC236}">
              <a16:creationId xmlns:a16="http://schemas.microsoft.com/office/drawing/2014/main" id="{E11EC5F5-BDB2-4F7F-AD9C-90AE22CE9B92}"/>
            </a:ext>
          </a:extLst>
        </xdr:cNvPr>
        <xdr:cNvSpPr>
          <a:spLocks noChangeShapeType="1"/>
        </xdr:cNvSpPr>
      </xdr:nvSpPr>
      <xdr:spPr bwMode="auto">
        <a:xfrm>
          <a:off x="5295900"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58698" name="Line 30">
          <a:extLst>
            <a:ext uri="{FF2B5EF4-FFF2-40B4-BE49-F238E27FC236}">
              <a16:creationId xmlns:a16="http://schemas.microsoft.com/office/drawing/2014/main" id="{E07D8060-6E65-44E5-A94F-B32489E8C83A}"/>
            </a:ext>
          </a:extLst>
        </xdr:cNvPr>
        <xdr:cNvSpPr>
          <a:spLocks noChangeShapeType="1"/>
        </xdr:cNvSpPr>
      </xdr:nvSpPr>
      <xdr:spPr bwMode="auto">
        <a:xfrm>
          <a:off x="5295900"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58699" name="Line 33">
          <a:extLst>
            <a:ext uri="{FF2B5EF4-FFF2-40B4-BE49-F238E27FC236}">
              <a16:creationId xmlns:a16="http://schemas.microsoft.com/office/drawing/2014/main" id="{7D834EFC-3116-41E9-8450-D0015971D1CC}"/>
            </a:ext>
          </a:extLst>
        </xdr:cNvPr>
        <xdr:cNvSpPr>
          <a:spLocks noChangeShapeType="1"/>
        </xdr:cNvSpPr>
      </xdr:nvSpPr>
      <xdr:spPr bwMode="auto">
        <a:xfrm>
          <a:off x="5295900"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58700" name="Line 36">
          <a:extLst>
            <a:ext uri="{FF2B5EF4-FFF2-40B4-BE49-F238E27FC236}">
              <a16:creationId xmlns:a16="http://schemas.microsoft.com/office/drawing/2014/main" id="{926E8FB5-4991-454B-A5D5-7CCC7DEC08F1}"/>
            </a:ext>
          </a:extLst>
        </xdr:cNvPr>
        <xdr:cNvSpPr>
          <a:spLocks noChangeShapeType="1"/>
        </xdr:cNvSpPr>
      </xdr:nvSpPr>
      <xdr:spPr bwMode="auto">
        <a:xfrm>
          <a:off x="5295900" y="7915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23</xdr:row>
      <xdr:rowOff>66675</xdr:rowOff>
    </xdr:from>
    <xdr:to>
      <xdr:col>0</xdr:col>
      <xdr:colOff>323850</xdr:colOff>
      <xdr:row>23</xdr:row>
      <xdr:rowOff>66675</xdr:rowOff>
    </xdr:to>
    <xdr:sp macro="" textlink="">
      <xdr:nvSpPr>
        <xdr:cNvPr id="3" name="Text Box 7">
          <a:extLst>
            <a:ext uri="{FF2B5EF4-FFF2-40B4-BE49-F238E27FC236}">
              <a16:creationId xmlns:a16="http://schemas.microsoft.com/office/drawing/2014/main" id="{E7B1CD7C-7364-489E-AED8-F38180E5983E}"/>
            </a:ext>
          </a:extLst>
        </xdr:cNvPr>
        <xdr:cNvSpPr txBox="1">
          <a:spLocks noChangeArrowheads="1"/>
        </xdr:cNvSpPr>
      </xdr:nvSpPr>
      <xdr:spPr bwMode="auto">
        <a:xfrm>
          <a:off x="104775" y="6257925"/>
          <a:ext cx="219075"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vert="wordArtVertRtl" wrap="square" lIns="27432" tIns="0" rIns="0" bIns="0" anchor="b"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支支</a:t>
          </a:r>
        </a:p>
      </xdr:txBody>
    </xdr:sp>
    <xdr:clientData/>
  </xdr:twoCellAnchor>
  <xdr:twoCellAnchor>
    <xdr:from>
      <xdr:col>0</xdr:col>
      <xdr:colOff>57150</xdr:colOff>
      <xdr:row>23</xdr:row>
      <xdr:rowOff>0</xdr:rowOff>
    </xdr:from>
    <xdr:to>
      <xdr:col>0</xdr:col>
      <xdr:colOff>266700</xdr:colOff>
      <xdr:row>23</xdr:row>
      <xdr:rowOff>0</xdr:rowOff>
    </xdr:to>
    <xdr:sp macro="" textlink="">
      <xdr:nvSpPr>
        <xdr:cNvPr id="4" name="Text Box 8">
          <a:extLst>
            <a:ext uri="{FF2B5EF4-FFF2-40B4-BE49-F238E27FC236}">
              <a16:creationId xmlns:a16="http://schemas.microsoft.com/office/drawing/2014/main" id="{22D23055-A266-43B3-9C2E-B26C621C514D}"/>
            </a:ext>
          </a:extLst>
        </xdr:cNvPr>
        <xdr:cNvSpPr txBox="1">
          <a:spLocks noChangeArrowheads="1"/>
        </xdr:cNvSpPr>
      </xdr:nvSpPr>
      <xdr:spPr bwMode="auto">
        <a:xfrm>
          <a:off x="57150" y="6191250"/>
          <a:ext cx="20955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店</a:t>
          </a:r>
        </a:p>
      </xdr:txBody>
    </xdr:sp>
    <xdr:clientData/>
  </xdr:twoCellAnchor>
  <xdr:twoCellAnchor>
    <xdr:from>
      <xdr:col>0</xdr:col>
      <xdr:colOff>19050</xdr:colOff>
      <xdr:row>23</xdr:row>
      <xdr:rowOff>38100</xdr:rowOff>
    </xdr:from>
    <xdr:to>
      <xdr:col>12</xdr:col>
      <xdr:colOff>19050</xdr:colOff>
      <xdr:row>28</xdr:row>
      <xdr:rowOff>114300</xdr:rowOff>
    </xdr:to>
    <xdr:sp macro="" textlink="">
      <xdr:nvSpPr>
        <xdr:cNvPr id="53693" name="AutoShape 9">
          <a:extLst>
            <a:ext uri="{FF2B5EF4-FFF2-40B4-BE49-F238E27FC236}">
              <a16:creationId xmlns:a16="http://schemas.microsoft.com/office/drawing/2014/main" id="{9B559C61-6EEC-43AB-968A-026364697AFE}"/>
            </a:ext>
          </a:extLst>
        </xdr:cNvPr>
        <xdr:cNvSpPr>
          <a:spLocks noChangeArrowheads="1"/>
        </xdr:cNvSpPr>
      </xdr:nvSpPr>
      <xdr:spPr bwMode="auto">
        <a:xfrm>
          <a:off x="19050" y="5067300"/>
          <a:ext cx="3848100" cy="942975"/>
        </a:xfrm>
        <a:prstGeom prst="roundRect">
          <a:avLst>
            <a:gd name="adj" fmla="val 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0</xdr:col>
      <xdr:colOff>257175</xdr:colOff>
      <xdr:row>23</xdr:row>
      <xdr:rowOff>47625</xdr:rowOff>
    </xdr:from>
    <xdr:to>
      <xdr:col>0</xdr:col>
      <xdr:colOff>257175</xdr:colOff>
      <xdr:row>28</xdr:row>
      <xdr:rowOff>104775</xdr:rowOff>
    </xdr:to>
    <xdr:sp macro="" textlink="">
      <xdr:nvSpPr>
        <xdr:cNvPr id="53694" name="Line 13">
          <a:extLst>
            <a:ext uri="{FF2B5EF4-FFF2-40B4-BE49-F238E27FC236}">
              <a16:creationId xmlns:a16="http://schemas.microsoft.com/office/drawing/2014/main" id="{5274D66B-5815-42FE-A054-6F89BC202CDE}"/>
            </a:ext>
          </a:extLst>
        </xdr:cNvPr>
        <xdr:cNvSpPr>
          <a:spLocks noChangeShapeType="1"/>
        </xdr:cNvSpPr>
      </xdr:nvSpPr>
      <xdr:spPr bwMode="auto">
        <a:xfrm>
          <a:off x="257175" y="5076825"/>
          <a:ext cx="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2</xdr:col>
      <xdr:colOff>9525</xdr:colOff>
      <xdr:row>23</xdr:row>
      <xdr:rowOff>66675</xdr:rowOff>
    </xdr:from>
    <xdr:to>
      <xdr:col>2</xdr:col>
      <xdr:colOff>9525</xdr:colOff>
      <xdr:row>28</xdr:row>
      <xdr:rowOff>123825</xdr:rowOff>
    </xdr:to>
    <xdr:sp macro="" textlink="">
      <xdr:nvSpPr>
        <xdr:cNvPr id="53695" name="Line 15">
          <a:extLst>
            <a:ext uri="{FF2B5EF4-FFF2-40B4-BE49-F238E27FC236}">
              <a16:creationId xmlns:a16="http://schemas.microsoft.com/office/drawing/2014/main" id="{5D120337-DE79-4A3F-9C88-61298FF479E0}"/>
            </a:ext>
          </a:extLst>
        </xdr:cNvPr>
        <xdr:cNvSpPr>
          <a:spLocks noChangeShapeType="1"/>
        </xdr:cNvSpPr>
      </xdr:nvSpPr>
      <xdr:spPr bwMode="auto">
        <a:xfrm flipH="1">
          <a:off x="1209675" y="5095875"/>
          <a:ext cx="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2</xdr:col>
      <xdr:colOff>247650</xdr:colOff>
      <xdr:row>23</xdr:row>
      <xdr:rowOff>47625</xdr:rowOff>
    </xdr:from>
    <xdr:to>
      <xdr:col>2</xdr:col>
      <xdr:colOff>247650</xdr:colOff>
      <xdr:row>28</xdr:row>
      <xdr:rowOff>104775</xdr:rowOff>
    </xdr:to>
    <xdr:sp macro="" textlink="">
      <xdr:nvSpPr>
        <xdr:cNvPr id="53696" name="Line 15">
          <a:extLst>
            <a:ext uri="{FF2B5EF4-FFF2-40B4-BE49-F238E27FC236}">
              <a16:creationId xmlns:a16="http://schemas.microsoft.com/office/drawing/2014/main" id="{60919624-1A05-438B-B0FF-878D5215CB3B}"/>
            </a:ext>
          </a:extLst>
        </xdr:cNvPr>
        <xdr:cNvSpPr>
          <a:spLocks noChangeShapeType="1"/>
        </xdr:cNvSpPr>
      </xdr:nvSpPr>
      <xdr:spPr bwMode="auto">
        <a:xfrm flipH="1">
          <a:off x="1447800" y="5076825"/>
          <a:ext cx="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3</xdr:col>
      <xdr:colOff>723900</xdr:colOff>
      <xdr:row>23</xdr:row>
      <xdr:rowOff>47625</xdr:rowOff>
    </xdr:from>
    <xdr:to>
      <xdr:col>3</xdr:col>
      <xdr:colOff>723900</xdr:colOff>
      <xdr:row>28</xdr:row>
      <xdr:rowOff>104775</xdr:rowOff>
    </xdr:to>
    <xdr:sp macro="" textlink="">
      <xdr:nvSpPr>
        <xdr:cNvPr id="53697" name="Line 15">
          <a:extLst>
            <a:ext uri="{FF2B5EF4-FFF2-40B4-BE49-F238E27FC236}">
              <a16:creationId xmlns:a16="http://schemas.microsoft.com/office/drawing/2014/main" id="{31DC1D96-A79E-46A7-8933-5F009B62C753}"/>
            </a:ext>
          </a:extLst>
        </xdr:cNvPr>
        <xdr:cNvSpPr>
          <a:spLocks noChangeShapeType="1"/>
        </xdr:cNvSpPr>
      </xdr:nvSpPr>
      <xdr:spPr bwMode="auto">
        <a:xfrm flipH="1">
          <a:off x="2238375" y="5076825"/>
          <a:ext cx="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7</xdr:col>
      <xdr:colOff>190500</xdr:colOff>
      <xdr:row>23</xdr:row>
      <xdr:rowOff>38100</xdr:rowOff>
    </xdr:from>
    <xdr:to>
      <xdr:col>7</xdr:col>
      <xdr:colOff>190500</xdr:colOff>
      <xdr:row>28</xdr:row>
      <xdr:rowOff>95250</xdr:rowOff>
    </xdr:to>
    <xdr:sp macro="" textlink="">
      <xdr:nvSpPr>
        <xdr:cNvPr id="53698" name="Line 15">
          <a:extLst>
            <a:ext uri="{FF2B5EF4-FFF2-40B4-BE49-F238E27FC236}">
              <a16:creationId xmlns:a16="http://schemas.microsoft.com/office/drawing/2014/main" id="{EFC44A17-1002-4B2D-B5A7-BCF36341C9D4}"/>
            </a:ext>
          </a:extLst>
        </xdr:cNvPr>
        <xdr:cNvSpPr>
          <a:spLocks noChangeShapeType="1"/>
        </xdr:cNvSpPr>
      </xdr:nvSpPr>
      <xdr:spPr bwMode="auto">
        <a:xfrm flipH="1">
          <a:off x="3038475" y="5067300"/>
          <a:ext cx="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oneCellAnchor>
    <xdr:from>
      <xdr:col>21</xdr:col>
      <xdr:colOff>171450</xdr:colOff>
      <xdr:row>5</xdr:row>
      <xdr:rowOff>0</xdr:rowOff>
    </xdr:from>
    <xdr:ext cx="314325" cy="275717"/>
    <xdr:sp macro="" textlink="">
      <xdr:nvSpPr>
        <xdr:cNvPr id="15" name="テキスト ボックス 14">
          <a:extLst>
            <a:ext uri="{FF2B5EF4-FFF2-40B4-BE49-F238E27FC236}">
              <a16:creationId xmlns:a16="http://schemas.microsoft.com/office/drawing/2014/main" id="{7510726B-FDC0-44E7-970D-47B7B288E7AD}"/>
            </a:ext>
          </a:extLst>
        </xdr:cNvPr>
        <xdr:cNvSpPr txBox="1"/>
      </xdr:nvSpPr>
      <xdr:spPr>
        <a:xfrm>
          <a:off x="9620250" y="1457325"/>
          <a:ext cx="3143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twoCellAnchor>
    <xdr:from>
      <xdr:col>0</xdr:col>
      <xdr:colOff>0</xdr:colOff>
      <xdr:row>0</xdr:row>
      <xdr:rowOff>142874</xdr:rowOff>
    </xdr:from>
    <xdr:to>
      <xdr:col>5</xdr:col>
      <xdr:colOff>152401</xdr:colOff>
      <xdr:row>1</xdr:row>
      <xdr:rowOff>171450</xdr:rowOff>
    </xdr:to>
    <xdr:sp macro="" textlink="">
      <xdr:nvSpPr>
        <xdr:cNvPr id="16" name="角丸四角形吹き出し 15">
          <a:extLst>
            <a:ext uri="{FF2B5EF4-FFF2-40B4-BE49-F238E27FC236}">
              <a16:creationId xmlns:a16="http://schemas.microsoft.com/office/drawing/2014/main" id="{684551CA-FDE4-49F7-A39E-54C729FB0A5C}"/>
            </a:ext>
          </a:extLst>
        </xdr:cNvPr>
        <xdr:cNvSpPr/>
      </xdr:nvSpPr>
      <xdr:spPr bwMode="auto">
        <a:xfrm>
          <a:off x="0" y="142874"/>
          <a:ext cx="2600326" cy="476251"/>
        </a:xfrm>
        <a:prstGeom prst="wedgeRoundRectCallout">
          <a:avLst>
            <a:gd name="adj1" fmla="val 37308"/>
            <a:gd name="adj2" fmla="val 76963"/>
            <a:gd name="adj3" fmla="val 16667"/>
          </a:avLst>
        </a:prstGeom>
        <a:solidFill>
          <a:schemeClr val="bg1"/>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000">
              <a:solidFill>
                <a:srgbClr val="FF0000"/>
              </a:solidFill>
            </a:rPr>
            <a:t>提出先管轄支店・営業所名</a:t>
          </a:r>
          <a:endParaRPr kumimoji="1" lang="en-US" altLang="ja-JP" sz="1000">
            <a:solidFill>
              <a:srgbClr val="FF0000"/>
            </a:solidFill>
          </a:endParaRPr>
        </a:p>
        <a:p>
          <a:pPr algn="l"/>
          <a:r>
            <a:rPr kumimoji="1" lang="ja-JP" altLang="en-US" sz="1000">
              <a:solidFill>
                <a:srgbClr val="FF0000"/>
              </a:solidFill>
            </a:rPr>
            <a:t>現場担当者名をご記入下さい</a:t>
          </a:r>
        </a:p>
      </xdr:txBody>
    </xdr:sp>
    <xdr:clientData/>
  </xdr:twoCellAnchor>
  <xdr:twoCellAnchor>
    <xdr:from>
      <xdr:col>2</xdr:col>
      <xdr:colOff>200025</xdr:colOff>
      <xdr:row>22</xdr:row>
      <xdr:rowOff>104775</xdr:rowOff>
    </xdr:from>
    <xdr:to>
      <xdr:col>12</xdr:col>
      <xdr:colOff>647700</xdr:colOff>
      <xdr:row>26</xdr:row>
      <xdr:rowOff>114300</xdr:rowOff>
    </xdr:to>
    <xdr:sp macro="" textlink="">
      <xdr:nvSpPr>
        <xdr:cNvPr id="19" name="AutoShape 36">
          <a:extLst>
            <a:ext uri="{FF2B5EF4-FFF2-40B4-BE49-F238E27FC236}">
              <a16:creationId xmlns:a16="http://schemas.microsoft.com/office/drawing/2014/main" id="{34C65C29-90A5-46AA-AABC-77B471A60A60}"/>
            </a:ext>
          </a:extLst>
        </xdr:cNvPr>
        <xdr:cNvSpPr>
          <a:spLocks noChangeArrowheads="1"/>
        </xdr:cNvSpPr>
      </xdr:nvSpPr>
      <xdr:spPr bwMode="auto">
        <a:xfrm>
          <a:off x="1905000" y="6172200"/>
          <a:ext cx="3095625" cy="657225"/>
        </a:xfrm>
        <a:prstGeom prst="roundRect">
          <a:avLst>
            <a:gd name="adj" fmla="val 16667"/>
          </a:avLst>
        </a:prstGeom>
        <a:solidFill>
          <a:srgbClr val="92D050"/>
        </a:solidFill>
        <a:ln w="9525">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　　　　　　　黄色のセル＝手入力項目</a:t>
          </a:r>
        </a:p>
        <a:p>
          <a:pPr algn="l" rtl="0">
            <a:lnSpc>
              <a:spcPts val="1200"/>
            </a:lnSpc>
            <a:defRPr sz="1000"/>
          </a:pPr>
          <a:r>
            <a:rPr lang="ja-JP" altLang="en-US" sz="1000" b="0" i="0" u="none" strike="noStrike" baseline="0">
              <a:solidFill>
                <a:srgbClr val="000000"/>
              </a:solidFill>
              <a:latin typeface="ＭＳ Ｐゴシック"/>
              <a:ea typeface="ＭＳ Ｐゴシック"/>
            </a:rPr>
            <a:t>　　　　　　　白色のセル＝自動計算</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変更禁止</a:t>
          </a:r>
          <a:r>
            <a:rPr lang="en-US" altLang="ja-JP" sz="1000" b="0" i="0" u="none" strike="noStrike" baseline="0">
              <a:solidFill>
                <a:srgbClr val="000000"/>
              </a:solidFill>
              <a:latin typeface="ＭＳ Ｐゴシック"/>
              <a:ea typeface="ＭＳ Ｐゴシック"/>
            </a:rPr>
            <a:t>)</a:t>
          </a:r>
        </a:p>
        <a:p>
          <a:pPr algn="l" rtl="0">
            <a:lnSpc>
              <a:spcPts val="1100"/>
            </a:lnSpc>
            <a:defRPr sz="1000"/>
          </a:pP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印のセル＝弊社入力項目</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入力禁止</a:t>
          </a:r>
          <a:r>
            <a:rPr lang="en-US" altLang="ja-JP" sz="1000" b="0" i="0" u="none" strike="noStrike" baseline="0">
              <a:solidFill>
                <a:srgbClr val="000000"/>
              </a:solidFill>
              <a:latin typeface="ＭＳ Ｐゴシック"/>
              <a:ea typeface="ＭＳ Ｐゴシック"/>
            </a:rPr>
            <a:t>)</a:t>
          </a:r>
        </a:p>
      </xdr:txBody>
    </xdr:sp>
    <xdr:clientData/>
  </xdr:twoCellAnchor>
  <xdr:twoCellAnchor>
    <xdr:from>
      <xdr:col>3</xdr:col>
      <xdr:colOff>0</xdr:colOff>
      <xdr:row>24</xdr:row>
      <xdr:rowOff>19050</xdr:rowOff>
    </xdr:from>
    <xdr:to>
      <xdr:col>3</xdr:col>
      <xdr:colOff>466725</xdr:colOff>
      <xdr:row>24</xdr:row>
      <xdr:rowOff>152400</xdr:rowOff>
    </xdr:to>
    <xdr:sp macro="" textlink="">
      <xdr:nvSpPr>
        <xdr:cNvPr id="53704" name="Rectangle 37">
          <a:extLst>
            <a:ext uri="{FF2B5EF4-FFF2-40B4-BE49-F238E27FC236}">
              <a16:creationId xmlns:a16="http://schemas.microsoft.com/office/drawing/2014/main" id="{FBC3FF43-643F-40A1-9073-F0AC3A6A6AF6}"/>
            </a:ext>
          </a:extLst>
        </xdr:cNvPr>
        <xdr:cNvSpPr>
          <a:spLocks noChangeArrowheads="1"/>
        </xdr:cNvSpPr>
      </xdr:nvSpPr>
      <xdr:spPr bwMode="auto">
        <a:xfrm>
          <a:off x="1514475" y="5229225"/>
          <a:ext cx="466725" cy="1333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0</xdr:colOff>
      <xdr:row>23</xdr:row>
      <xdr:rowOff>38100</xdr:rowOff>
    </xdr:from>
    <xdr:to>
      <xdr:col>3</xdr:col>
      <xdr:colOff>466725</xdr:colOff>
      <xdr:row>23</xdr:row>
      <xdr:rowOff>171450</xdr:rowOff>
    </xdr:to>
    <xdr:sp macro="" textlink="">
      <xdr:nvSpPr>
        <xdr:cNvPr id="53705" name="Rectangle 39">
          <a:extLst>
            <a:ext uri="{FF2B5EF4-FFF2-40B4-BE49-F238E27FC236}">
              <a16:creationId xmlns:a16="http://schemas.microsoft.com/office/drawing/2014/main" id="{7418EFDF-CBCD-40ED-89E0-A2EE290FFE83}"/>
            </a:ext>
          </a:extLst>
        </xdr:cNvPr>
        <xdr:cNvSpPr>
          <a:spLocks noChangeArrowheads="1"/>
        </xdr:cNvSpPr>
      </xdr:nvSpPr>
      <xdr:spPr bwMode="auto">
        <a:xfrm>
          <a:off x="1514475" y="5067300"/>
          <a:ext cx="466725" cy="133350"/>
        </a:xfrm>
        <a:prstGeom prst="rect">
          <a:avLst/>
        </a:prstGeom>
        <a:solidFill>
          <a:srgbClr xmlns:mc="http://schemas.openxmlformats.org/markup-compatibility/2006" xmlns:a14="http://schemas.microsoft.com/office/drawing/2010/main" val="FFFF00" mc:Ignorable="a14" a14:legacySpreadsheetColorIndex="13"/>
        </a:solidFill>
        <a:ln>
          <a:noFill/>
        </a:ln>
        <a:effectLst/>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47624</xdr:colOff>
      <xdr:row>16</xdr:row>
      <xdr:rowOff>123824</xdr:rowOff>
    </xdr:from>
    <xdr:to>
      <xdr:col>17</xdr:col>
      <xdr:colOff>323850</xdr:colOff>
      <xdr:row>21</xdr:row>
      <xdr:rowOff>57150</xdr:rowOff>
    </xdr:to>
    <xdr:sp macro="" textlink="">
      <xdr:nvSpPr>
        <xdr:cNvPr id="23" name="角丸四角形吹き出し 22">
          <a:extLst>
            <a:ext uri="{FF2B5EF4-FFF2-40B4-BE49-F238E27FC236}">
              <a16:creationId xmlns:a16="http://schemas.microsoft.com/office/drawing/2014/main" id="{3DF9E230-EADC-4DAE-91DD-572DB6F68287}"/>
            </a:ext>
          </a:extLst>
        </xdr:cNvPr>
        <xdr:cNvSpPr/>
      </xdr:nvSpPr>
      <xdr:spPr bwMode="auto">
        <a:xfrm>
          <a:off x="3895724" y="3657599"/>
          <a:ext cx="3352801" cy="1076326"/>
        </a:xfrm>
        <a:prstGeom prst="wedgeRoundRectCallout">
          <a:avLst>
            <a:gd name="adj1" fmla="val -80208"/>
            <a:gd name="adj2" fmla="val -77425"/>
            <a:gd name="adj3" fmla="val 16667"/>
          </a:avLst>
        </a:prstGeom>
        <a:ln>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wrap="square" lIns="18288" tIns="0" rIns="0" bIns="0" rtlCol="0" anchor="t" upright="1"/>
        <a:lstStyle/>
        <a:p>
          <a:pPr algn="l">
            <a:lnSpc>
              <a:spcPts val="1300"/>
            </a:lnSpc>
          </a:pPr>
          <a:r>
            <a:rPr kumimoji="1" lang="ja-JP" altLang="en-US" sz="1100">
              <a:solidFill>
                <a:srgbClr val="FF0000"/>
              </a:solidFill>
            </a:rPr>
            <a:t>請求内訳が書ききれない場合は物品内訳書に記載して請求書と合わせて提出して下さい</a:t>
          </a:r>
          <a:endParaRPr kumimoji="1" lang="en-US" altLang="ja-JP" sz="1100">
            <a:solidFill>
              <a:srgbClr val="FF0000"/>
            </a:solidFill>
          </a:endParaRPr>
        </a:p>
        <a:p>
          <a:pPr algn="l">
            <a:lnSpc>
              <a:spcPts val="1300"/>
            </a:lnSpc>
          </a:pPr>
          <a:r>
            <a:rPr kumimoji="1" lang="ja-JP" altLang="en-US" sz="1100">
              <a:solidFill>
                <a:srgbClr val="FF0000"/>
              </a:solidFill>
            </a:rPr>
            <a:t>品名欄「別紙内訳書通り」　単位欄「式」　数量欄「</a:t>
          </a:r>
          <a:r>
            <a:rPr kumimoji="1" lang="en-US" altLang="ja-JP" sz="1100">
              <a:solidFill>
                <a:srgbClr val="FF0000"/>
              </a:solidFill>
            </a:rPr>
            <a:t>1</a:t>
          </a:r>
          <a:r>
            <a:rPr kumimoji="1" lang="ja-JP" altLang="en-US" sz="1100">
              <a:solidFill>
                <a:srgbClr val="FF0000"/>
              </a:solidFill>
            </a:rPr>
            <a:t>」　単価欄「当月請求金額（税抜）」と記載して下さい</a:t>
          </a:r>
          <a:endParaRPr kumimoji="1" lang="en-US" altLang="ja-JP" sz="1100">
            <a:solidFill>
              <a:srgbClr val="FF0000"/>
            </a:solidFill>
          </a:endParaRPr>
        </a:p>
        <a:p>
          <a:pPr algn="l">
            <a:lnSpc>
              <a:spcPts val="1300"/>
            </a:lnSpc>
          </a:pPr>
          <a:r>
            <a:rPr kumimoji="1" lang="en-US" altLang="ja-JP" sz="1100">
              <a:solidFill>
                <a:srgbClr val="FF0000"/>
              </a:solidFill>
            </a:rPr>
            <a:t>※</a:t>
          </a:r>
          <a:r>
            <a:rPr kumimoji="1" lang="ja-JP" altLang="en-US" sz="1100">
              <a:solidFill>
                <a:srgbClr val="FF0000"/>
              </a:solidFill>
            </a:rPr>
            <a:t>内訳書は貴社様式でも構いません</a:t>
          </a:r>
        </a:p>
      </xdr:txBody>
    </xdr:sp>
    <xdr:clientData/>
  </xdr:twoCellAnchor>
  <xdr:twoCellAnchor>
    <xdr:from>
      <xdr:col>22</xdr:col>
      <xdr:colOff>314325</xdr:colOff>
      <xdr:row>3</xdr:row>
      <xdr:rowOff>9525</xdr:rowOff>
    </xdr:from>
    <xdr:to>
      <xdr:col>25</xdr:col>
      <xdr:colOff>295275</xdr:colOff>
      <xdr:row>9</xdr:row>
      <xdr:rowOff>85725</xdr:rowOff>
    </xdr:to>
    <xdr:sp macro="" textlink="">
      <xdr:nvSpPr>
        <xdr:cNvPr id="8" name="角丸四角形吹き出し 16">
          <a:extLst>
            <a:ext uri="{FF2B5EF4-FFF2-40B4-BE49-F238E27FC236}">
              <a16:creationId xmlns:a16="http://schemas.microsoft.com/office/drawing/2014/main" id="{E85FA627-29FA-455E-BF1B-DE0B9FC8F005}"/>
            </a:ext>
          </a:extLst>
        </xdr:cNvPr>
        <xdr:cNvSpPr/>
      </xdr:nvSpPr>
      <xdr:spPr bwMode="auto">
        <a:xfrm>
          <a:off x="9763125" y="1066800"/>
          <a:ext cx="2038350" cy="1276350"/>
        </a:xfrm>
        <a:prstGeom prst="wedgeRoundRectCallout">
          <a:avLst>
            <a:gd name="adj1" fmla="val -117027"/>
            <a:gd name="adj2" fmla="val 29593"/>
            <a:gd name="adj3" fmla="val 16667"/>
          </a:avLst>
        </a:prstGeom>
        <a:solidFill>
          <a:sysClr val="window" lastClr="FFFFFF"/>
        </a:solidFill>
        <a:ln w="12700" cap="flat" cmpd="sng" algn="ctr">
          <a:solidFill>
            <a:srgbClr val="ED7D31"/>
          </a:solidFill>
          <a:prstDash val="solid"/>
          <a:miter lim="800000"/>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mn-lt"/>
              <a:ea typeface="+mn-ea"/>
              <a:cs typeface="+mn-cs"/>
            </a:rPr>
            <a:t>適格請求書番号を入力してください</a:t>
          </a: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mn-lt"/>
              <a:ea typeface="+mn-ea"/>
              <a:cs typeface="+mn-cs"/>
            </a:rPr>
            <a:t>入力が無い場合は消費税欄が</a:t>
          </a:r>
          <a:r>
            <a:rPr kumimoji="1" lang="ja-JP" altLang="en-US" sz="1100" b="1" i="0" u="sng" strike="noStrike" kern="0" cap="none" spc="0" normalizeH="0" baseline="0" noProof="0">
              <a:ln>
                <a:noFill/>
              </a:ln>
              <a:solidFill>
                <a:srgbClr val="FF0000"/>
              </a:solidFill>
              <a:effectLst/>
              <a:uLnTx/>
              <a:uFillTx/>
              <a:latin typeface="+mn-lt"/>
              <a:ea typeface="+mn-ea"/>
              <a:cs typeface="+mn-cs"/>
            </a:rPr>
            <a:t>表示されません</a:t>
          </a:r>
        </a:p>
      </xdr:txBody>
    </xdr:sp>
    <xdr:clientData/>
  </xdr:twoCellAnchor>
  <xdr:twoCellAnchor>
    <xdr:from>
      <xdr:col>23</xdr:col>
      <xdr:colOff>304800</xdr:colOff>
      <xdr:row>25</xdr:row>
      <xdr:rowOff>142876</xdr:rowOff>
    </xdr:from>
    <xdr:to>
      <xdr:col>26</xdr:col>
      <xdr:colOff>600076</xdr:colOff>
      <xdr:row>27</xdr:row>
      <xdr:rowOff>66676</xdr:rowOff>
    </xdr:to>
    <xdr:sp macro="" textlink="">
      <xdr:nvSpPr>
        <xdr:cNvPr id="6" name="角丸四角形吹き出し 16">
          <a:extLst>
            <a:ext uri="{FF2B5EF4-FFF2-40B4-BE49-F238E27FC236}">
              <a16:creationId xmlns:a16="http://schemas.microsoft.com/office/drawing/2014/main" id="{3E03323A-CDCF-47FF-B704-4C4AA813B259}"/>
            </a:ext>
          </a:extLst>
        </xdr:cNvPr>
        <xdr:cNvSpPr/>
      </xdr:nvSpPr>
      <xdr:spPr bwMode="auto">
        <a:xfrm>
          <a:off x="10439400" y="5867401"/>
          <a:ext cx="2352676" cy="266700"/>
        </a:xfrm>
        <a:prstGeom prst="wedgeRoundRectCallout">
          <a:avLst>
            <a:gd name="adj1" fmla="val -167788"/>
            <a:gd name="adj2" fmla="val -80196"/>
            <a:gd name="adj3" fmla="val 16667"/>
          </a:avLst>
        </a:prstGeom>
        <a:solidFill>
          <a:sysClr val="window" lastClr="FFFFFF"/>
        </a:solidFill>
        <a:ln w="12700" cap="flat" cmpd="sng" algn="ctr">
          <a:solidFill>
            <a:srgbClr val="ED7D31"/>
          </a:solidFill>
          <a:prstDash val="solid"/>
          <a:miter lim="800000"/>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FF0000"/>
              </a:solidFill>
              <a:effectLst/>
              <a:uLnTx/>
              <a:uFillTx/>
              <a:latin typeface="+mn-lt"/>
              <a:ea typeface="+mn-ea"/>
              <a:cs typeface="+mn-cs"/>
            </a:rPr>
            <a:t>プルダウンより</a:t>
          </a:r>
          <a:r>
            <a:rPr kumimoji="1" lang="ja-JP" altLang="en-US" sz="1100" b="1" i="0" u="sng" strike="noStrike" kern="0" cap="none" spc="0" normalizeH="0" baseline="0" noProof="0">
              <a:ln>
                <a:noFill/>
              </a:ln>
              <a:solidFill>
                <a:srgbClr val="FF0000"/>
              </a:solidFill>
              <a:effectLst/>
              <a:uLnTx/>
              <a:uFillTx/>
              <a:latin typeface="+mn-lt"/>
              <a:ea typeface="+mn-ea"/>
              <a:cs typeface="+mn-cs"/>
            </a:rPr>
            <a:t>必ず選択してください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23</xdr:row>
      <xdr:rowOff>66675</xdr:rowOff>
    </xdr:from>
    <xdr:to>
      <xdr:col>0</xdr:col>
      <xdr:colOff>323850</xdr:colOff>
      <xdr:row>23</xdr:row>
      <xdr:rowOff>66675</xdr:rowOff>
    </xdr:to>
    <xdr:sp macro="" textlink="">
      <xdr:nvSpPr>
        <xdr:cNvPr id="3" name="Text Box 7">
          <a:extLst>
            <a:ext uri="{FF2B5EF4-FFF2-40B4-BE49-F238E27FC236}">
              <a16:creationId xmlns:a16="http://schemas.microsoft.com/office/drawing/2014/main" id="{8147365B-70DC-4955-B796-1CFCD0BD9138}"/>
            </a:ext>
          </a:extLst>
        </xdr:cNvPr>
        <xdr:cNvSpPr txBox="1">
          <a:spLocks noChangeArrowheads="1"/>
        </xdr:cNvSpPr>
      </xdr:nvSpPr>
      <xdr:spPr bwMode="auto">
        <a:xfrm>
          <a:off x="104775" y="5095875"/>
          <a:ext cx="219075"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vert="wordArtVertRtl" wrap="square" lIns="27432" tIns="0" rIns="0" bIns="0" anchor="b"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支支</a:t>
          </a:r>
        </a:p>
      </xdr:txBody>
    </xdr:sp>
    <xdr:clientData/>
  </xdr:twoCellAnchor>
  <xdr:twoCellAnchor>
    <xdr:from>
      <xdr:col>0</xdr:col>
      <xdr:colOff>57150</xdr:colOff>
      <xdr:row>23</xdr:row>
      <xdr:rowOff>0</xdr:rowOff>
    </xdr:from>
    <xdr:to>
      <xdr:col>0</xdr:col>
      <xdr:colOff>266700</xdr:colOff>
      <xdr:row>23</xdr:row>
      <xdr:rowOff>0</xdr:rowOff>
    </xdr:to>
    <xdr:sp macro="" textlink="">
      <xdr:nvSpPr>
        <xdr:cNvPr id="4" name="Text Box 8">
          <a:extLst>
            <a:ext uri="{FF2B5EF4-FFF2-40B4-BE49-F238E27FC236}">
              <a16:creationId xmlns:a16="http://schemas.microsoft.com/office/drawing/2014/main" id="{EAF399DE-CFE1-48B0-A009-0EDC6F6B5CE7}"/>
            </a:ext>
          </a:extLst>
        </xdr:cNvPr>
        <xdr:cNvSpPr txBox="1">
          <a:spLocks noChangeArrowheads="1"/>
        </xdr:cNvSpPr>
      </xdr:nvSpPr>
      <xdr:spPr bwMode="auto">
        <a:xfrm>
          <a:off x="57150" y="5029200"/>
          <a:ext cx="209550" cy="0"/>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Ｐゴシック"/>
              <a:ea typeface="ＭＳ Ｐゴシック"/>
            </a:rPr>
            <a:t>店</a:t>
          </a:r>
        </a:p>
      </xdr:txBody>
    </xdr:sp>
    <xdr:clientData/>
  </xdr:twoCellAnchor>
  <xdr:twoCellAnchor>
    <xdr:from>
      <xdr:col>0</xdr:col>
      <xdr:colOff>19050</xdr:colOff>
      <xdr:row>23</xdr:row>
      <xdr:rowOff>38100</xdr:rowOff>
    </xdr:from>
    <xdr:to>
      <xdr:col>12</xdr:col>
      <xdr:colOff>19050</xdr:colOff>
      <xdr:row>28</xdr:row>
      <xdr:rowOff>114300</xdr:rowOff>
    </xdr:to>
    <xdr:sp macro="" textlink="">
      <xdr:nvSpPr>
        <xdr:cNvPr id="55884" name="AutoShape 9">
          <a:extLst>
            <a:ext uri="{FF2B5EF4-FFF2-40B4-BE49-F238E27FC236}">
              <a16:creationId xmlns:a16="http://schemas.microsoft.com/office/drawing/2014/main" id="{A1C6588F-38AB-4C33-8FB7-BE5690050EE0}"/>
            </a:ext>
          </a:extLst>
        </xdr:cNvPr>
        <xdr:cNvSpPr>
          <a:spLocks noChangeArrowheads="1"/>
        </xdr:cNvSpPr>
      </xdr:nvSpPr>
      <xdr:spPr bwMode="auto">
        <a:xfrm>
          <a:off x="19050" y="5067300"/>
          <a:ext cx="3848100" cy="942975"/>
        </a:xfrm>
        <a:prstGeom prst="roundRect">
          <a:avLst>
            <a:gd name="adj" fmla="val 6667"/>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0</xdr:col>
      <xdr:colOff>257175</xdr:colOff>
      <xdr:row>23</xdr:row>
      <xdr:rowOff>47625</xdr:rowOff>
    </xdr:from>
    <xdr:to>
      <xdr:col>0</xdr:col>
      <xdr:colOff>257175</xdr:colOff>
      <xdr:row>28</xdr:row>
      <xdr:rowOff>104775</xdr:rowOff>
    </xdr:to>
    <xdr:sp macro="" textlink="">
      <xdr:nvSpPr>
        <xdr:cNvPr id="55885" name="Line 13">
          <a:extLst>
            <a:ext uri="{FF2B5EF4-FFF2-40B4-BE49-F238E27FC236}">
              <a16:creationId xmlns:a16="http://schemas.microsoft.com/office/drawing/2014/main" id="{B16993AD-EC7A-4E3F-AD2E-3AE44FAC8D27}"/>
            </a:ext>
          </a:extLst>
        </xdr:cNvPr>
        <xdr:cNvSpPr>
          <a:spLocks noChangeShapeType="1"/>
        </xdr:cNvSpPr>
      </xdr:nvSpPr>
      <xdr:spPr bwMode="auto">
        <a:xfrm>
          <a:off x="257175" y="5076825"/>
          <a:ext cx="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2</xdr:col>
      <xdr:colOff>0</xdr:colOff>
      <xdr:row>23</xdr:row>
      <xdr:rowOff>47625</xdr:rowOff>
    </xdr:from>
    <xdr:to>
      <xdr:col>2</xdr:col>
      <xdr:colOff>0</xdr:colOff>
      <xdr:row>28</xdr:row>
      <xdr:rowOff>104775</xdr:rowOff>
    </xdr:to>
    <xdr:sp macro="" textlink="">
      <xdr:nvSpPr>
        <xdr:cNvPr id="55886" name="Line 15">
          <a:extLst>
            <a:ext uri="{FF2B5EF4-FFF2-40B4-BE49-F238E27FC236}">
              <a16:creationId xmlns:a16="http://schemas.microsoft.com/office/drawing/2014/main" id="{7029BE29-7276-4F0F-BE60-254FFB75DC4B}"/>
            </a:ext>
          </a:extLst>
        </xdr:cNvPr>
        <xdr:cNvSpPr>
          <a:spLocks noChangeShapeType="1"/>
        </xdr:cNvSpPr>
      </xdr:nvSpPr>
      <xdr:spPr bwMode="auto">
        <a:xfrm flipH="1">
          <a:off x="1200150" y="5076825"/>
          <a:ext cx="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2</xdr:col>
      <xdr:colOff>247650</xdr:colOff>
      <xdr:row>23</xdr:row>
      <xdr:rowOff>47625</xdr:rowOff>
    </xdr:from>
    <xdr:to>
      <xdr:col>2</xdr:col>
      <xdr:colOff>247650</xdr:colOff>
      <xdr:row>28</xdr:row>
      <xdr:rowOff>104775</xdr:rowOff>
    </xdr:to>
    <xdr:sp macro="" textlink="">
      <xdr:nvSpPr>
        <xdr:cNvPr id="55887" name="Line 15">
          <a:extLst>
            <a:ext uri="{FF2B5EF4-FFF2-40B4-BE49-F238E27FC236}">
              <a16:creationId xmlns:a16="http://schemas.microsoft.com/office/drawing/2014/main" id="{3C895BFE-CF04-482E-A43F-2625381C3C4A}"/>
            </a:ext>
          </a:extLst>
        </xdr:cNvPr>
        <xdr:cNvSpPr>
          <a:spLocks noChangeShapeType="1"/>
        </xdr:cNvSpPr>
      </xdr:nvSpPr>
      <xdr:spPr bwMode="auto">
        <a:xfrm flipH="1">
          <a:off x="1447800" y="5076825"/>
          <a:ext cx="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3</xdr:col>
      <xdr:colOff>723900</xdr:colOff>
      <xdr:row>23</xdr:row>
      <xdr:rowOff>47625</xdr:rowOff>
    </xdr:from>
    <xdr:to>
      <xdr:col>3</xdr:col>
      <xdr:colOff>723900</xdr:colOff>
      <xdr:row>28</xdr:row>
      <xdr:rowOff>104775</xdr:rowOff>
    </xdr:to>
    <xdr:sp macro="" textlink="">
      <xdr:nvSpPr>
        <xdr:cNvPr id="55888" name="Line 15">
          <a:extLst>
            <a:ext uri="{FF2B5EF4-FFF2-40B4-BE49-F238E27FC236}">
              <a16:creationId xmlns:a16="http://schemas.microsoft.com/office/drawing/2014/main" id="{D7C3899E-170F-46AC-AFAC-789CB4A0FC14}"/>
            </a:ext>
          </a:extLst>
        </xdr:cNvPr>
        <xdr:cNvSpPr>
          <a:spLocks noChangeShapeType="1"/>
        </xdr:cNvSpPr>
      </xdr:nvSpPr>
      <xdr:spPr bwMode="auto">
        <a:xfrm flipH="1">
          <a:off x="2238375" y="5076825"/>
          <a:ext cx="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xdr:from>
      <xdr:col>7</xdr:col>
      <xdr:colOff>190500</xdr:colOff>
      <xdr:row>23</xdr:row>
      <xdr:rowOff>38100</xdr:rowOff>
    </xdr:from>
    <xdr:to>
      <xdr:col>7</xdr:col>
      <xdr:colOff>190500</xdr:colOff>
      <xdr:row>28</xdr:row>
      <xdr:rowOff>95250</xdr:rowOff>
    </xdr:to>
    <xdr:sp macro="" textlink="">
      <xdr:nvSpPr>
        <xdr:cNvPr id="55889" name="Line 15">
          <a:extLst>
            <a:ext uri="{FF2B5EF4-FFF2-40B4-BE49-F238E27FC236}">
              <a16:creationId xmlns:a16="http://schemas.microsoft.com/office/drawing/2014/main" id="{5236D87D-9F60-44FC-AD2C-F263FEB4E1A0}"/>
            </a:ext>
          </a:extLst>
        </xdr:cNvPr>
        <xdr:cNvSpPr>
          <a:spLocks noChangeShapeType="1"/>
        </xdr:cNvSpPr>
      </xdr:nvSpPr>
      <xdr:spPr bwMode="auto">
        <a:xfrm flipH="1">
          <a:off x="3038475" y="5067300"/>
          <a:ext cx="0" cy="923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107763" dir="13500000" algn="ctr" rotWithShape="0">
                  <a:srgbClr val="808080"/>
                </a:outerShdw>
              </a:effectLst>
            </a14:hiddenEffects>
          </a:ext>
          <a:ext uri="{53640926-AAD7-44D8-BBD7-CCE9431645EC}">
            <a14:shadowObscured xmlns:a14="http://schemas.microsoft.com/office/drawing/2010/main" val="1"/>
          </a:ext>
        </a:extLst>
      </xdr:spPr>
    </xdr:sp>
    <xdr:clientData/>
  </xdr:twoCellAnchor>
  <xdr:oneCellAnchor>
    <xdr:from>
      <xdr:col>21</xdr:col>
      <xdr:colOff>171450</xdr:colOff>
      <xdr:row>5</xdr:row>
      <xdr:rowOff>0</xdr:rowOff>
    </xdr:from>
    <xdr:ext cx="314325" cy="275717"/>
    <xdr:sp macro="" textlink="">
      <xdr:nvSpPr>
        <xdr:cNvPr id="11" name="テキスト ボックス 10">
          <a:extLst>
            <a:ext uri="{FF2B5EF4-FFF2-40B4-BE49-F238E27FC236}">
              <a16:creationId xmlns:a16="http://schemas.microsoft.com/office/drawing/2014/main" id="{780C1950-E0A4-4669-9B74-AC3D975E6226}"/>
            </a:ext>
          </a:extLst>
        </xdr:cNvPr>
        <xdr:cNvSpPr txBox="1"/>
      </xdr:nvSpPr>
      <xdr:spPr>
        <a:xfrm>
          <a:off x="9115425" y="1457325"/>
          <a:ext cx="314325"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a:t>
          </a:r>
        </a:p>
      </xdr:txBody>
    </xdr:sp>
    <xdr:clientData/>
  </xdr:oneCellAnchor>
  <xdr:twoCellAnchor editAs="oneCell">
    <xdr:from>
      <xdr:col>16</xdr:col>
      <xdr:colOff>171450</xdr:colOff>
      <xdr:row>29</xdr:row>
      <xdr:rowOff>0</xdr:rowOff>
    </xdr:from>
    <xdr:to>
      <xdr:col>16</xdr:col>
      <xdr:colOff>247650</xdr:colOff>
      <xdr:row>30</xdr:row>
      <xdr:rowOff>38100</xdr:rowOff>
    </xdr:to>
    <xdr:sp macro="" textlink="">
      <xdr:nvSpPr>
        <xdr:cNvPr id="55891" name="Text Box 2">
          <a:extLst>
            <a:ext uri="{FF2B5EF4-FFF2-40B4-BE49-F238E27FC236}">
              <a16:creationId xmlns:a16="http://schemas.microsoft.com/office/drawing/2014/main" id="{483E51E5-4D81-43E5-9A0E-7DC54C704EB0}"/>
            </a:ext>
          </a:extLst>
        </xdr:cNvPr>
        <xdr:cNvSpPr txBox="1">
          <a:spLocks noChangeArrowheads="1"/>
        </xdr:cNvSpPr>
      </xdr:nvSpPr>
      <xdr:spPr bwMode="auto">
        <a:xfrm>
          <a:off x="6591300" y="60674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171450</xdr:colOff>
      <xdr:row>29</xdr:row>
      <xdr:rowOff>0</xdr:rowOff>
    </xdr:from>
    <xdr:to>
      <xdr:col>16</xdr:col>
      <xdr:colOff>247650</xdr:colOff>
      <xdr:row>30</xdr:row>
      <xdr:rowOff>38100</xdr:rowOff>
    </xdr:to>
    <xdr:sp macro="" textlink="">
      <xdr:nvSpPr>
        <xdr:cNvPr id="55892" name="Text Box 2">
          <a:extLst>
            <a:ext uri="{FF2B5EF4-FFF2-40B4-BE49-F238E27FC236}">
              <a16:creationId xmlns:a16="http://schemas.microsoft.com/office/drawing/2014/main" id="{246F94EE-4EB2-432C-B810-3F436E36B69B}"/>
            </a:ext>
          </a:extLst>
        </xdr:cNvPr>
        <xdr:cNvSpPr txBox="1">
          <a:spLocks noChangeArrowheads="1"/>
        </xdr:cNvSpPr>
      </xdr:nvSpPr>
      <xdr:spPr bwMode="auto">
        <a:xfrm>
          <a:off x="6591300" y="60674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sheetPr>
  <dimension ref="A1:L27"/>
  <sheetViews>
    <sheetView tabSelected="1" workbookViewId="0">
      <selection activeCell="A22" sqref="A22"/>
    </sheetView>
  </sheetViews>
  <sheetFormatPr defaultRowHeight="13.5"/>
  <sheetData>
    <row r="1" spans="1:12" ht="21">
      <c r="A1" s="96" t="s">
        <v>112</v>
      </c>
    </row>
    <row r="3" spans="1:12" ht="15.75" customHeight="1">
      <c r="A3" s="131" t="s">
        <v>143</v>
      </c>
      <c r="B3" s="131"/>
      <c r="C3" s="131"/>
      <c r="D3" s="131"/>
      <c r="E3" s="131"/>
      <c r="F3" s="131"/>
      <c r="G3" s="131"/>
      <c r="H3" s="131"/>
      <c r="I3" s="131"/>
      <c r="J3" s="131"/>
      <c r="K3" s="131"/>
      <c r="L3" s="131"/>
    </row>
    <row r="4" spans="1:12" ht="15.75" customHeight="1">
      <c r="A4" t="s">
        <v>113</v>
      </c>
    </row>
    <row r="5" spans="1:12" ht="15.75" customHeight="1"/>
    <row r="6" spans="1:12" ht="15.75" customHeight="1">
      <c r="A6" t="s">
        <v>114</v>
      </c>
    </row>
    <row r="7" spans="1:12" ht="15.75" customHeight="1">
      <c r="A7" t="s">
        <v>115</v>
      </c>
    </row>
    <row r="8" spans="1:12" ht="15.75" customHeight="1">
      <c r="A8" t="s">
        <v>122</v>
      </c>
    </row>
    <row r="9" spans="1:12" ht="15.75" customHeight="1">
      <c r="A9" t="s">
        <v>124</v>
      </c>
    </row>
    <row r="10" spans="1:12" ht="15.75" customHeight="1">
      <c r="A10" t="s">
        <v>123</v>
      </c>
    </row>
    <row r="11" spans="1:12" ht="15.75" customHeight="1">
      <c r="A11" t="s">
        <v>116</v>
      </c>
    </row>
    <row r="12" spans="1:12" ht="15.75" customHeight="1">
      <c r="A12" t="s">
        <v>117</v>
      </c>
    </row>
    <row r="13" spans="1:12" ht="15.75" customHeight="1">
      <c r="A13" t="s">
        <v>120</v>
      </c>
    </row>
    <row r="14" spans="1:12" ht="15.75" customHeight="1">
      <c r="A14" s="97" t="s">
        <v>148</v>
      </c>
    </row>
    <row r="15" spans="1:12" ht="15.75" customHeight="1">
      <c r="A15" s="97" t="s">
        <v>121</v>
      </c>
    </row>
    <row r="16" spans="1:12" ht="15.75" customHeight="1">
      <c r="A16" s="97" t="s">
        <v>145</v>
      </c>
    </row>
    <row r="17" spans="1:1" ht="15.75" customHeight="1">
      <c r="A17" s="97" t="s">
        <v>149</v>
      </c>
    </row>
    <row r="18" spans="1:1" ht="15.75" customHeight="1">
      <c r="A18" t="s">
        <v>141</v>
      </c>
    </row>
    <row r="19" spans="1:1">
      <c r="A19" t="s">
        <v>142</v>
      </c>
    </row>
    <row r="21" spans="1:1">
      <c r="A21" t="s">
        <v>160</v>
      </c>
    </row>
    <row r="23" spans="1:1">
      <c r="A23" t="s">
        <v>125</v>
      </c>
    </row>
    <row r="25" spans="1:1">
      <c r="A25" t="s">
        <v>131</v>
      </c>
    </row>
    <row r="26" spans="1:1">
      <c r="A26" t="s">
        <v>126</v>
      </c>
    </row>
    <row r="27" spans="1:1">
      <c r="A27" t="s">
        <v>132</v>
      </c>
    </row>
  </sheetData>
  <sheetProtection algorithmName="SHA-512" hashValue="mpiY7857gEtJ+GfjEH/pkegK3dQZBqcrB3aVMnfu7N7HezeKLFo0t96eY5PRapsclgqFdXdxPi7hIHK7mjZZ6g==" saltValue="Qo78AH05M0kvNVYKahr9VQ==" spinCount="100000" sheet="1" objects="1" scenarios="1" selectLockedCells="1" selectUnlockedCells="1"/>
  <mergeCells count="1">
    <mergeCell ref="A3:L3"/>
  </mergeCells>
  <phoneticPr fontId="6"/>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U45"/>
  <sheetViews>
    <sheetView showZeros="0" view="pageBreakPreview" zoomScaleNormal="75" workbookViewId="0">
      <selection activeCell="L9" sqref="L9"/>
    </sheetView>
  </sheetViews>
  <sheetFormatPr defaultRowHeight="13.5"/>
  <cols>
    <col min="1" max="1" width="22.375" customWidth="1"/>
    <col min="2" max="2" width="4.125" customWidth="1"/>
    <col min="3" max="3" width="9.625" customWidth="1"/>
    <col min="4" max="11" width="2.625" customWidth="1"/>
    <col min="12" max="12" width="13" customWidth="1"/>
    <col min="13" max="14" width="6.625" customWidth="1"/>
    <col min="15" max="15" width="7.5" customWidth="1"/>
    <col min="16" max="21" width="6.625" customWidth="1"/>
  </cols>
  <sheetData>
    <row r="1" spans="1:21" ht="35.25" customHeight="1">
      <c r="A1" s="159" t="s">
        <v>137</v>
      </c>
      <c r="B1" s="160"/>
      <c r="C1" s="160"/>
      <c r="D1" s="160"/>
      <c r="E1" s="160"/>
      <c r="F1" s="160"/>
      <c r="G1" s="160"/>
      <c r="H1" s="160"/>
      <c r="I1" s="160"/>
      <c r="J1" s="160"/>
      <c r="K1" s="160"/>
      <c r="L1" s="160"/>
      <c r="M1" s="160"/>
      <c r="N1" s="160"/>
      <c r="O1" s="160"/>
      <c r="P1" s="160"/>
      <c r="Q1" s="160"/>
      <c r="R1" s="160"/>
      <c r="S1" s="160"/>
      <c r="T1" s="160"/>
      <c r="U1" s="160"/>
    </row>
    <row r="2" spans="1:21" ht="22.5" customHeight="1">
      <c r="A2" s="16"/>
      <c r="B2" s="16"/>
      <c r="C2" s="16"/>
      <c r="D2" s="16"/>
      <c r="E2" s="16"/>
      <c r="F2" s="16"/>
      <c r="G2" s="16"/>
      <c r="H2" s="16"/>
      <c r="I2" s="184"/>
      <c r="J2" s="184"/>
      <c r="K2" s="184"/>
      <c r="L2" s="184"/>
      <c r="M2" s="184"/>
      <c r="N2" s="16"/>
      <c r="O2" s="16" t="s">
        <v>119</v>
      </c>
      <c r="P2" s="17">
        <v>6</v>
      </c>
      <c r="Q2" s="16" t="s">
        <v>21</v>
      </c>
      <c r="R2" s="17">
        <v>10</v>
      </c>
      <c r="S2" s="16" t="s">
        <v>22</v>
      </c>
      <c r="T2" s="17">
        <v>20</v>
      </c>
      <c r="U2" s="16" t="s">
        <v>20</v>
      </c>
    </row>
    <row r="3" spans="1:21" ht="18" customHeight="1">
      <c r="A3" s="42" t="s">
        <v>18</v>
      </c>
      <c r="B3" s="164" t="s">
        <v>40</v>
      </c>
      <c r="C3" s="164"/>
      <c r="D3" s="42"/>
      <c r="E3" s="2" t="s">
        <v>0</v>
      </c>
      <c r="I3" s="195" t="s">
        <v>146</v>
      </c>
      <c r="J3" s="195"/>
      <c r="K3" s="195"/>
      <c r="L3" s="126" t="s">
        <v>147</v>
      </c>
      <c r="O3" s="43" t="s">
        <v>1</v>
      </c>
      <c r="P3" s="185" t="s">
        <v>38</v>
      </c>
      <c r="Q3" s="185"/>
      <c r="R3" s="185"/>
      <c r="S3" s="185"/>
      <c r="T3" s="185"/>
      <c r="U3" s="185"/>
    </row>
    <row r="4" spans="1:21" ht="15.95" customHeight="1" thickBot="1">
      <c r="O4" s="1" t="s">
        <v>2</v>
      </c>
      <c r="P4" s="183" t="s">
        <v>39</v>
      </c>
      <c r="Q4" s="183"/>
      <c r="R4" s="183"/>
      <c r="S4" s="183"/>
      <c r="T4" s="183"/>
      <c r="U4" s="183"/>
    </row>
    <row r="5" spans="1:21" ht="15.95" customHeight="1" thickBot="1">
      <c r="A5" s="44" t="s">
        <v>41</v>
      </c>
      <c r="B5" s="196" t="s">
        <v>42</v>
      </c>
      <c r="C5" s="196"/>
      <c r="D5" s="196"/>
      <c r="E5" s="196"/>
      <c r="F5" s="196"/>
      <c r="G5" s="196"/>
      <c r="H5" s="196"/>
      <c r="I5" s="196"/>
      <c r="J5" s="190" t="s">
        <v>3</v>
      </c>
      <c r="K5" s="191"/>
      <c r="L5" s="192"/>
      <c r="O5" s="1" t="s">
        <v>4</v>
      </c>
      <c r="P5" s="183" t="s">
        <v>59</v>
      </c>
      <c r="Q5" s="183"/>
      <c r="R5" s="183"/>
      <c r="S5" s="183"/>
      <c r="T5" s="183"/>
      <c r="U5" s="183"/>
    </row>
    <row r="6" spans="1:21" ht="19.5" customHeight="1" thickBot="1">
      <c r="A6" s="120"/>
      <c r="B6" s="197"/>
      <c r="C6" s="197"/>
      <c r="D6" s="197"/>
      <c r="E6" s="197"/>
      <c r="F6" s="197"/>
      <c r="G6" s="197"/>
      <c r="H6" s="197"/>
      <c r="I6" s="197"/>
      <c r="J6" s="161"/>
      <c r="K6" s="162"/>
      <c r="L6" s="163"/>
      <c r="O6" s="1" t="s">
        <v>5</v>
      </c>
      <c r="P6" s="183" t="s">
        <v>60</v>
      </c>
      <c r="Q6" s="183"/>
      <c r="R6" s="183"/>
      <c r="S6" s="183"/>
      <c r="T6" s="183"/>
      <c r="U6" s="183"/>
    </row>
    <row r="7" spans="1:21" ht="18" customHeight="1">
      <c r="A7" s="2" t="s">
        <v>139</v>
      </c>
      <c r="O7" s="1" t="s">
        <v>6</v>
      </c>
      <c r="P7" s="183" t="s">
        <v>118</v>
      </c>
      <c r="Q7" s="183"/>
      <c r="R7" s="183"/>
      <c r="S7" s="183"/>
      <c r="T7" s="183"/>
      <c r="U7" s="183"/>
    </row>
    <row r="8" spans="1:21" ht="18" customHeight="1">
      <c r="A8" s="2"/>
      <c r="O8" s="1" t="s">
        <v>152</v>
      </c>
      <c r="P8" s="183" t="s">
        <v>61</v>
      </c>
      <c r="Q8" s="183"/>
      <c r="R8" s="183"/>
      <c r="S8" s="183"/>
      <c r="T8" s="183"/>
      <c r="U8" s="183"/>
    </row>
    <row r="9" spans="1:21" ht="21.95" customHeight="1">
      <c r="A9" s="2"/>
      <c r="O9" s="116" t="s">
        <v>135</v>
      </c>
      <c r="P9" s="194" t="s">
        <v>136</v>
      </c>
      <c r="Q9" s="194"/>
      <c r="R9" s="194"/>
      <c r="S9" s="194"/>
      <c r="T9" s="194"/>
      <c r="U9" s="194"/>
    </row>
    <row r="10" spans="1:21" ht="14.25" thickBot="1">
      <c r="O10" s="45"/>
      <c r="P10" s="45"/>
      <c r="Q10" s="45"/>
    </row>
    <row r="11" spans="1:21" ht="18" customHeight="1" thickBot="1">
      <c r="A11" s="212" t="s">
        <v>7</v>
      </c>
      <c r="B11" s="213"/>
      <c r="C11" s="213"/>
      <c r="D11" s="213"/>
      <c r="E11" s="213"/>
      <c r="F11" s="213"/>
      <c r="G11" s="213"/>
      <c r="H11" s="213"/>
      <c r="I11" s="213"/>
      <c r="J11" s="213"/>
      <c r="K11" s="214"/>
      <c r="L11" s="39"/>
      <c r="M11" s="40">
        <f>R2</f>
        <v>10</v>
      </c>
      <c r="N11" s="40" t="s">
        <v>22</v>
      </c>
      <c r="O11" s="40">
        <f>T2</f>
        <v>20</v>
      </c>
      <c r="P11" s="193" t="s">
        <v>63</v>
      </c>
      <c r="Q11" s="193"/>
      <c r="R11" s="169" t="s">
        <v>62</v>
      </c>
      <c r="S11" s="169"/>
      <c r="T11" s="169"/>
      <c r="U11" s="41"/>
    </row>
    <row r="12" spans="1:21" ht="18" customHeight="1">
      <c r="A12" s="173" t="s">
        <v>153</v>
      </c>
      <c r="B12" s="174"/>
      <c r="C12" s="174"/>
      <c r="D12" s="174"/>
      <c r="E12" s="174"/>
      <c r="F12" s="174"/>
      <c r="G12" s="174"/>
      <c r="H12" s="174"/>
      <c r="I12" s="174"/>
      <c r="J12" s="174"/>
      <c r="K12" s="175"/>
      <c r="L12" s="221" t="s">
        <v>8</v>
      </c>
      <c r="M12" s="186" t="s">
        <v>9</v>
      </c>
      <c r="N12" s="187"/>
      <c r="O12" s="187"/>
      <c r="P12" s="187"/>
      <c r="Q12" s="188"/>
      <c r="R12" s="186" t="s">
        <v>10</v>
      </c>
      <c r="S12" s="187"/>
      <c r="T12" s="187"/>
      <c r="U12" s="188"/>
    </row>
    <row r="13" spans="1:21" ht="18" customHeight="1" thickBot="1">
      <c r="A13" s="176"/>
      <c r="B13" s="177"/>
      <c r="C13" s="177"/>
      <c r="D13" s="177"/>
      <c r="E13" s="177"/>
      <c r="F13" s="177"/>
      <c r="G13" s="177"/>
      <c r="H13" s="177"/>
      <c r="I13" s="177"/>
      <c r="J13" s="177"/>
      <c r="K13" s="178"/>
      <c r="L13" s="222"/>
      <c r="M13" s="3" t="s">
        <v>19</v>
      </c>
      <c r="N13" s="4" t="s">
        <v>11</v>
      </c>
      <c r="O13" s="4" t="s">
        <v>12</v>
      </c>
      <c r="P13" s="171" t="s">
        <v>13</v>
      </c>
      <c r="Q13" s="189"/>
      <c r="R13" s="3" t="s">
        <v>19</v>
      </c>
      <c r="S13" s="171" t="s">
        <v>13</v>
      </c>
      <c r="T13" s="172"/>
      <c r="U13" s="5" t="s">
        <v>14</v>
      </c>
    </row>
    <row r="14" spans="1:21" ht="20.100000000000001" customHeight="1">
      <c r="A14" s="25" t="s">
        <v>44</v>
      </c>
      <c r="B14" s="9" t="s">
        <v>15</v>
      </c>
      <c r="C14" s="215">
        <v>20000000</v>
      </c>
      <c r="D14" s="216"/>
      <c r="E14" s="216"/>
      <c r="F14" s="216"/>
      <c r="G14" s="216"/>
      <c r="H14" s="216"/>
      <c r="I14" s="216"/>
      <c r="J14" s="216"/>
      <c r="K14" s="217"/>
      <c r="L14" s="46" t="s">
        <v>58</v>
      </c>
      <c r="M14" s="30">
        <v>1</v>
      </c>
      <c r="N14" s="31" t="s">
        <v>34</v>
      </c>
      <c r="O14" s="38">
        <v>20000000</v>
      </c>
      <c r="P14" s="181">
        <f>M14*O14</f>
        <v>20000000</v>
      </c>
      <c r="Q14" s="182"/>
      <c r="R14" s="32"/>
      <c r="S14" s="179">
        <v>10200000</v>
      </c>
      <c r="T14" s="180"/>
      <c r="U14" s="35">
        <f>IFERROR(S14/P14,"")</f>
        <v>0.51</v>
      </c>
    </row>
    <row r="15" spans="1:21" s="2" customFormat="1" ht="20.100000000000001" customHeight="1">
      <c r="A15" s="26" t="s">
        <v>45</v>
      </c>
      <c r="B15" s="10" t="s">
        <v>15</v>
      </c>
      <c r="C15" s="218"/>
      <c r="D15" s="219"/>
      <c r="E15" s="219"/>
      <c r="F15" s="219"/>
      <c r="G15" s="219"/>
      <c r="H15" s="219"/>
      <c r="I15" s="219"/>
      <c r="J15" s="219"/>
      <c r="K15" s="220"/>
      <c r="L15" s="46"/>
      <c r="M15" s="30"/>
      <c r="N15" s="31"/>
      <c r="O15" s="38"/>
      <c r="P15" s="155">
        <f t="shared" ref="P15:P24" si="0">M15*O15</f>
        <v>0</v>
      </c>
      <c r="Q15" s="156"/>
      <c r="R15" s="30"/>
      <c r="S15" s="134" t="s">
        <v>82</v>
      </c>
      <c r="T15" s="135"/>
      <c r="U15" s="36" t="str">
        <f t="shared" ref="U15:U24" si="1">IFERROR(S15/P15,"")</f>
        <v/>
      </c>
    </row>
    <row r="16" spans="1:21" s="2" customFormat="1" ht="20.100000000000001" customHeight="1" thickBot="1">
      <c r="A16" s="27" t="s">
        <v>46</v>
      </c>
      <c r="B16" s="8" t="s">
        <v>15</v>
      </c>
      <c r="C16" s="165">
        <f>C14+C15</f>
        <v>20000000</v>
      </c>
      <c r="D16" s="166"/>
      <c r="E16" s="166"/>
      <c r="F16" s="166"/>
      <c r="G16" s="166"/>
      <c r="H16" s="166"/>
      <c r="I16" s="166"/>
      <c r="J16" s="166"/>
      <c r="K16" s="167"/>
      <c r="L16" s="46"/>
      <c r="M16" s="30"/>
      <c r="N16" s="31"/>
      <c r="O16" s="38"/>
      <c r="P16" s="155">
        <f t="shared" si="0"/>
        <v>0</v>
      </c>
      <c r="Q16" s="156"/>
      <c r="R16" s="30"/>
      <c r="S16" s="134"/>
      <c r="T16" s="135"/>
      <c r="U16" s="36" t="str">
        <f t="shared" si="1"/>
        <v/>
      </c>
    </row>
    <row r="17" spans="1:21" s="2" customFormat="1" ht="20.100000000000001" customHeight="1" thickBot="1">
      <c r="A17" s="168" t="s">
        <v>16</v>
      </c>
      <c r="B17" s="169"/>
      <c r="C17" s="169"/>
      <c r="D17" s="169"/>
      <c r="E17" s="169"/>
      <c r="F17" s="170"/>
      <c r="G17" s="170"/>
      <c r="H17" s="170"/>
      <c r="I17" s="170"/>
      <c r="J17" s="170"/>
      <c r="K17" s="170"/>
      <c r="L17" s="46"/>
      <c r="M17" s="30"/>
      <c r="N17" s="31"/>
      <c r="O17" s="38"/>
      <c r="P17" s="72">
        <f t="shared" si="0"/>
        <v>0</v>
      </c>
      <c r="Q17" s="73"/>
      <c r="R17" s="30"/>
      <c r="S17" s="33"/>
      <c r="T17" s="34"/>
      <c r="U17" s="37" t="str">
        <f t="shared" si="1"/>
        <v/>
      </c>
    </row>
    <row r="18" spans="1:21" s="2" customFormat="1" ht="20.100000000000001" customHeight="1">
      <c r="A18" s="26" t="s">
        <v>47</v>
      </c>
      <c r="B18" s="11" t="s">
        <v>15</v>
      </c>
      <c r="C18" s="209">
        <v>7250000</v>
      </c>
      <c r="D18" s="223"/>
      <c r="E18" s="223"/>
      <c r="F18" s="223"/>
      <c r="G18" s="223"/>
      <c r="H18" s="223"/>
      <c r="I18" s="223"/>
      <c r="J18" s="223"/>
      <c r="K18" s="224"/>
      <c r="L18" s="46"/>
      <c r="M18" s="30"/>
      <c r="N18" s="31"/>
      <c r="O18" s="38"/>
      <c r="P18" s="155">
        <f t="shared" si="0"/>
        <v>0</v>
      </c>
      <c r="Q18" s="156"/>
      <c r="R18" s="30"/>
      <c r="S18" s="134"/>
      <c r="T18" s="135"/>
      <c r="U18" s="36" t="str">
        <f t="shared" si="1"/>
        <v/>
      </c>
    </row>
    <row r="19" spans="1:21" s="2" customFormat="1" ht="20.100000000000001" customHeight="1">
      <c r="A19" s="28" t="s">
        <v>48</v>
      </c>
      <c r="B19" s="12" t="s">
        <v>15</v>
      </c>
      <c r="C19" s="225">
        <v>2950000</v>
      </c>
      <c r="D19" s="226"/>
      <c r="E19" s="226"/>
      <c r="F19" s="226"/>
      <c r="G19" s="226"/>
      <c r="H19" s="226"/>
      <c r="I19" s="226"/>
      <c r="J19" s="226"/>
      <c r="K19" s="227"/>
      <c r="L19" s="46"/>
      <c r="M19" s="30"/>
      <c r="N19" s="31"/>
      <c r="O19" s="38"/>
      <c r="P19" s="155">
        <f t="shared" si="0"/>
        <v>0</v>
      </c>
      <c r="Q19" s="156"/>
      <c r="R19" s="30"/>
      <c r="S19" s="134"/>
      <c r="T19" s="135"/>
      <c r="U19" s="37" t="str">
        <f t="shared" si="1"/>
        <v/>
      </c>
    </row>
    <row r="20" spans="1:21" s="2" customFormat="1" ht="20.100000000000001" customHeight="1" thickBot="1">
      <c r="A20" s="27" t="s">
        <v>49</v>
      </c>
      <c r="B20" s="13" t="s">
        <v>15</v>
      </c>
      <c r="C20" s="198">
        <f>C18+C19</f>
        <v>10200000</v>
      </c>
      <c r="D20" s="228"/>
      <c r="E20" s="228"/>
      <c r="F20" s="228"/>
      <c r="G20" s="228"/>
      <c r="H20" s="228"/>
      <c r="I20" s="228"/>
      <c r="J20" s="228"/>
      <c r="K20" s="229"/>
      <c r="L20" s="46"/>
      <c r="M20" s="30"/>
      <c r="N20" s="31"/>
      <c r="O20" s="38"/>
      <c r="P20" s="155">
        <f t="shared" si="0"/>
        <v>0</v>
      </c>
      <c r="Q20" s="156"/>
      <c r="R20" s="30"/>
      <c r="S20" s="134"/>
      <c r="T20" s="135"/>
      <c r="U20" s="37" t="str">
        <f t="shared" si="1"/>
        <v/>
      </c>
    </row>
    <row r="21" spans="1:21" s="2" customFormat="1" ht="20.100000000000001" customHeight="1">
      <c r="A21" s="6" t="s">
        <v>64</v>
      </c>
      <c r="B21" s="11" t="s">
        <v>15</v>
      </c>
      <c r="C21" s="209">
        <v>295000</v>
      </c>
      <c r="D21" s="210"/>
      <c r="E21" s="210"/>
      <c r="F21" s="210"/>
      <c r="G21" s="210"/>
      <c r="H21" s="210"/>
      <c r="I21" s="210"/>
      <c r="J21" s="210"/>
      <c r="K21" s="211"/>
      <c r="L21" s="46"/>
      <c r="M21" s="30"/>
      <c r="N21" s="31"/>
      <c r="O21" s="38"/>
      <c r="P21" s="155">
        <f t="shared" si="0"/>
        <v>0</v>
      </c>
      <c r="Q21" s="156"/>
      <c r="R21" s="30"/>
      <c r="S21" s="134"/>
      <c r="T21" s="135"/>
      <c r="U21" s="37" t="str">
        <f t="shared" si="1"/>
        <v/>
      </c>
    </row>
    <row r="22" spans="1:21" s="2" customFormat="1" ht="20.100000000000001" customHeight="1" thickBot="1">
      <c r="A22" s="3" t="s">
        <v>36</v>
      </c>
      <c r="B22" s="13" t="s">
        <v>15</v>
      </c>
      <c r="C22" s="198">
        <f>C19-C21</f>
        <v>2655000</v>
      </c>
      <c r="D22" s="199"/>
      <c r="E22" s="199"/>
      <c r="F22" s="199"/>
      <c r="G22" s="199"/>
      <c r="H22" s="199"/>
      <c r="I22" s="199"/>
      <c r="J22" s="199"/>
      <c r="K22" s="200"/>
      <c r="L22" s="46"/>
      <c r="M22" s="30"/>
      <c r="N22" s="31"/>
      <c r="O22" s="38"/>
      <c r="P22" s="155">
        <f t="shared" si="0"/>
        <v>0</v>
      </c>
      <c r="Q22" s="156"/>
      <c r="R22" s="30"/>
      <c r="S22" s="134"/>
      <c r="T22" s="135"/>
      <c r="U22" s="37" t="str">
        <f t="shared" si="1"/>
        <v/>
      </c>
    </row>
    <row r="23" spans="1:21" s="2" customFormat="1" ht="20.100000000000001" customHeight="1" thickBot="1">
      <c r="A23" s="24" t="s">
        <v>52</v>
      </c>
      <c r="B23" s="13" t="s">
        <v>15</v>
      </c>
      <c r="C23" s="47">
        <v>0.1</v>
      </c>
      <c r="D23" s="207">
        <f>C22*C23</f>
        <v>265500</v>
      </c>
      <c r="E23" s="207"/>
      <c r="F23" s="207"/>
      <c r="G23" s="207"/>
      <c r="H23" s="207"/>
      <c r="I23" s="207"/>
      <c r="J23" s="207"/>
      <c r="K23" s="208"/>
      <c r="L23" s="46"/>
      <c r="M23" s="30"/>
      <c r="N23" s="31"/>
      <c r="O23" s="38"/>
      <c r="P23" s="157">
        <f t="shared" si="0"/>
        <v>0</v>
      </c>
      <c r="Q23" s="158"/>
      <c r="R23" s="30"/>
      <c r="S23" s="134"/>
      <c r="T23" s="135"/>
      <c r="U23" s="37" t="str">
        <f t="shared" si="1"/>
        <v/>
      </c>
    </row>
    <row r="24" spans="1:21" s="2" customFormat="1" ht="20.100000000000001" customHeight="1" thickBot="1">
      <c r="A24" s="7" t="s">
        <v>37</v>
      </c>
      <c r="B24" s="23" t="s">
        <v>15</v>
      </c>
      <c r="C24" s="204">
        <f>C22+D23</f>
        <v>2920500</v>
      </c>
      <c r="D24" s="205"/>
      <c r="E24" s="205"/>
      <c r="F24" s="205"/>
      <c r="G24" s="205"/>
      <c r="H24" s="205"/>
      <c r="I24" s="205"/>
      <c r="J24" s="205"/>
      <c r="K24" s="206"/>
      <c r="L24" s="46"/>
      <c r="M24" s="30"/>
      <c r="N24" s="31"/>
      <c r="O24" s="38"/>
      <c r="P24" s="157">
        <f t="shared" si="0"/>
        <v>0</v>
      </c>
      <c r="Q24" s="158"/>
      <c r="R24" s="30"/>
      <c r="S24" s="136"/>
      <c r="T24" s="137"/>
      <c r="U24" s="37" t="str">
        <f t="shared" si="1"/>
        <v/>
      </c>
    </row>
    <row r="25" spans="1:21" s="2" customFormat="1" ht="20.100000000000001" customHeight="1" thickBot="1">
      <c r="A25" s="3" t="s">
        <v>43</v>
      </c>
      <c r="B25" s="13" t="s">
        <v>15</v>
      </c>
      <c r="C25" s="198"/>
      <c r="D25" s="199"/>
      <c r="E25" s="199"/>
      <c r="F25" s="199"/>
      <c r="G25" s="199"/>
      <c r="H25" s="199"/>
      <c r="I25" s="199"/>
      <c r="J25" s="199"/>
      <c r="K25" s="200"/>
      <c r="L25" s="14" t="s">
        <v>17</v>
      </c>
      <c r="M25" s="18"/>
      <c r="N25" s="19"/>
      <c r="O25" s="19"/>
      <c r="P25" s="138">
        <f>SUM(P14:Q24)</f>
        <v>20000000</v>
      </c>
      <c r="Q25" s="139"/>
      <c r="R25" s="20"/>
      <c r="S25" s="138">
        <f>SUM(S14:T24)</f>
        <v>10200000</v>
      </c>
      <c r="T25" s="139"/>
      <c r="U25" s="14"/>
    </row>
    <row r="26" spans="1:21" s="2" customFormat="1" ht="20.100000000000001" customHeight="1" thickBot="1">
      <c r="A26" s="21" t="s">
        <v>50</v>
      </c>
      <c r="B26" s="29" t="s">
        <v>15</v>
      </c>
      <c r="C26" s="201"/>
      <c r="D26" s="202"/>
      <c r="E26" s="202"/>
      <c r="F26" s="202"/>
      <c r="G26" s="202"/>
      <c r="H26" s="202"/>
      <c r="I26" s="202"/>
      <c r="J26" s="202"/>
      <c r="K26" s="203"/>
      <c r="Q26" s="15"/>
      <c r="T26" s="15"/>
    </row>
    <row r="27" spans="1:21" ht="9.9499999999999993" customHeight="1"/>
    <row r="28" spans="1:21" ht="14.25" customHeight="1">
      <c r="A28" s="133" t="s">
        <v>56</v>
      </c>
      <c r="B28" s="133" t="s">
        <v>57</v>
      </c>
      <c r="C28" s="133"/>
      <c r="D28" s="132"/>
      <c r="E28" s="132"/>
      <c r="F28" s="132"/>
      <c r="G28" s="132"/>
      <c r="H28" s="132"/>
      <c r="I28" s="132"/>
      <c r="J28" s="132"/>
      <c r="K28" s="132"/>
      <c r="M28" s="230" t="s">
        <v>53</v>
      </c>
      <c r="N28" s="231"/>
      <c r="O28" s="232"/>
      <c r="P28" s="115" t="s">
        <v>127</v>
      </c>
      <c r="Q28" s="146" t="s">
        <v>54</v>
      </c>
      <c r="R28" s="146"/>
      <c r="S28" s="146"/>
      <c r="T28" s="146"/>
      <c r="U28" s="146"/>
    </row>
    <row r="29" spans="1:21">
      <c r="A29" s="133"/>
      <c r="B29" s="133"/>
      <c r="C29" s="133"/>
      <c r="D29" s="132"/>
      <c r="E29" s="132"/>
      <c r="F29" s="132"/>
      <c r="G29" s="132"/>
      <c r="H29" s="132"/>
      <c r="I29" s="132"/>
      <c r="J29" s="132"/>
      <c r="K29" s="132"/>
      <c r="L29" s="45"/>
      <c r="M29" s="153" t="s">
        <v>128</v>
      </c>
      <c r="N29" s="153"/>
      <c r="O29" s="154"/>
      <c r="P29" s="153">
        <v>123</v>
      </c>
      <c r="Q29" s="140" t="s">
        <v>158</v>
      </c>
      <c r="R29" s="141"/>
      <c r="S29" s="142">
        <v>1234567</v>
      </c>
      <c r="T29" s="142"/>
      <c r="U29" s="143"/>
    </row>
    <row r="30" spans="1:21">
      <c r="A30" s="133"/>
      <c r="B30" s="133"/>
      <c r="C30" s="133"/>
      <c r="D30" s="132"/>
      <c r="E30" s="132"/>
      <c r="F30" s="132"/>
      <c r="G30" s="132"/>
      <c r="H30" s="132"/>
      <c r="I30" s="132"/>
      <c r="J30" s="132"/>
      <c r="K30" s="132"/>
      <c r="L30" s="45"/>
      <c r="M30" s="153"/>
      <c r="N30" s="153"/>
      <c r="O30" s="154"/>
      <c r="P30" s="153"/>
      <c r="Q30" s="140"/>
      <c r="R30" s="141"/>
      <c r="S30" s="144"/>
      <c r="T30" s="144"/>
      <c r="U30" s="145"/>
    </row>
    <row r="31" spans="1:21">
      <c r="A31" s="133"/>
      <c r="B31" s="133"/>
      <c r="C31" s="133"/>
      <c r="D31" s="132"/>
      <c r="E31" s="132"/>
      <c r="F31" s="132"/>
      <c r="G31" s="132"/>
      <c r="H31" s="132"/>
      <c r="I31" s="132"/>
      <c r="J31" s="132"/>
      <c r="K31" s="132"/>
      <c r="L31" s="45"/>
      <c r="M31" s="230" t="s">
        <v>51</v>
      </c>
      <c r="N31" s="231"/>
      <c r="O31" s="232"/>
      <c r="P31" s="115" t="s">
        <v>127</v>
      </c>
      <c r="Q31" s="146" t="s">
        <v>55</v>
      </c>
      <c r="R31" s="146"/>
      <c r="S31" s="146"/>
      <c r="T31" s="146"/>
      <c r="U31" s="146"/>
    </row>
    <row r="32" spans="1:21">
      <c r="A32" s="133"/>
      <c r="B32" s="133"/>
      <c r="C32" s="133"/>
      <c r="D32" s="132"/>
      <c r="E32" s="132"/>
      <c r="F32" s="132"/>
      <c r="G32" s="132"/>
      <c r="H32" s="132"/>
      <c r="I32" s="132"/>
      <c r="J32" s="132"/>
      <c r="K32" s="132"/>
      <c r="M32" s="153" t="s">
        <v>129</v>
      </c>
      <c r="N32" s="153"/>
      <c r="O32" s="154"/>
      <c r="P32" s="153">
        <v>123</v>
      </c>
      <c r="Q32" s="147" t="s">
        <v>65</v>
      </c>
      <c r="R32" s="148"/>
      <c r="S32" s="148"/>
      <c r="T32" s="148"/>
      <c r="U32" s="149"/>
    </row>
    <row r="33" spans="1:21">
      <c r="A33" s="133"/>
      <c r="B33" s="133"/>
      <c r="C33" s="133"/>
      <c r="D33" s="132"/>
      <c r="E33" s="132"/>
      <c r="F33" s="132"/>
      <c r="G33" s="132"/>
      <c r="H33" s="132"/>
      <c r="I33" s="132"/>
      <c r="J33" s="132"/>
      <c r="K33" s="132"/>
      <c r="M33" s="153"/>
      <c r="N33" s="153"/>
      <c r="O33" s="154"/>
      <c r="P33" s="153"/>
      <c r="Q33" s="150"/>
      <c r="R33" s="151"/>
      <c r="S33" s="151"/>
      <c r="T33" s="151"/>
      <c r="U33" s="152"/>
    </row>
    <row r="45" spans="1:21">
      <c r="E45" s="48"/>
    </row>
  </sheetData>
  <sheetProtection sheet="1" objects="1" selectLockedCells="1" selectUnlockedCells="1"/>
  <mergeCells count="76">
    <mergeCell ref="M28:O28"/>
    <mergeCell ref="M31:O31"/>
    <mergeCell ref="S23:T23"/>
    <mergeCell ref="P20:Q20"/>
    <mergeCell ref="P21:Q21"/>
    <mergeCell ref="S20:T20"/>
    <mergeCell ref="S21:T21"/>
    <mergeCell ref="S22:T22"/>
    <mergeCell ref="C21:K21"/>
    <mergeCell ref="A11:K11"/>
    <mergeCell ref="C14:K14"/>
    <mergeCell ref="C15:K15"/>
    <mergeCell ref="L12:L13"/>
    <mergeCell ref="C18:K18"/>
    <mergeCell ref="C19:K19"/>
    <mergeCell ref="C20:K20"/>
    <mergeCell ref="C22:K22"/>
    <mergeCell ref="C26:K26"/>
    <mergeCell ref="C24:K24"/>
    <mergeCell ref="C25:K25"/>
    <mergeCell ref="P24:Q24"/>
    <mergeCell ref="P25:Q25"/>
    <mergeCell ref="D23:K23"/>
    <mergeCell ref="P3:U3"/>
    <mergeCell ref="M12:Q12"/>
    <mergeCell ref="R12:U12"/>
    <mergeCell ref="P13:Q13"/>
    <mergeCell ref="J5:L5"/>
    <mergeCell ref="R11:T11"/>
    <mergeCell ref="P11:Q11"/>
    <mergeCell ref="P9:U9"/>
    <mergeCell ref="I3:K3"/>
    <mergeCell ref="B5:I5"/>
    <mergeCell ref="B6:I6"/>
    <mergeCell ref="P5:U5"/>
    <mergeCell ref="P6:U6"/>
    <mergeCell ref="P7:U7"/>
    <mergeCell ref="P8:U8"/>
    <mergeCell ref="H28:K28"/>
    <mergeCell ref="Q28:U28"/>
    <mergeCell ref="A1:U1"/>
    <mergeCell ref="J6:L6"/>
    <mergeCell ref="B3:C3"/>
    <mergeCell ref="C16:K16"/>
    <mergeCell ref="A17:K17"/>
    <mergeCell ref="S13:T13"/>
    <mergeCell ref="A12:K13"/>
    <mergeCell ref="S14:T14"/>
    <mergeCell ref="S15:T15"/>
    <mergeCell ref="S16:T16"/>
    <mergeCell ref="P14:Q14"/>
    <mergeCell ref="P15:Q15"/>
    <mergeCell ref="P4:U4"/>
    <mergeCell ref="I2:M2"/>
    <mergeCell ref="P32:P33"/>
    <mergeCell ref="P22:Q22"/>
    <mergeCell ref="P23:Q23"/>
    <mergeCell ref="P16:Q16"/>
    <mergeCell ref="P18:Q18"/>
    <mergeCell ref="P19:Q19"/>
    <mergeCell ref="H29:K33"/>
    <mergeCell ref="A28:A33"/>
    <mergeCell ref="B28:C33"/>
    <mergeCell ref="S18:T18"/>
    <mergeCell ref="S19:T19"/>
    <mergeCell ref="D29:G33"/>
    <mergeCell ref="S24:T24"/>
    <mergeCell ref="S25:T25"/>
    <mergeCell ref="Q29:R30"/>
    <mergeCell ref="S29:U30"/>
    <mergeCell ref="Q31:U31"/>
    <mergeCell ref="Q32:U33"/>
    <mergeCell ref="P29:P30"/>
    <mergeCell ref="M29:O30"/>
    <mergeCell ref="M32:O33"/>
    <mergeCell ref="D28:G28"/>
  </mergeCells>
  <phoneticPr fontId="6"/>
  <printOptions horizontalCentered="1"/>
  <pageMargins left="0.27559055118110237" right="0.31496062992125984" top="0.51181102362204722" bottom="0.19685039370078741" header="0.15748031496062992" footer="0.15748031496062992"/>
  <pageSetup paperSize="9" scale="9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G30"/>
  <sheetViews>
    <sheetView showZeros="0" view="pageBreakPreview" zoomScale="80" zoomScaleNormal="100" zoomScaleSheetLayoutView="80" workbookViewId="0">
      <selection activeCell="A18" sqref="A18:L18 A20:L21 A22:E22"/>
    </sheetView>
  </sheetViews>
  <sheetFormatPr defaultRowHeight="13.5"/>
  <cols>
    <col min="1" max="5" width="4.5" style="49" customWidth="1"/>
    <col min="6" max="12" width="4.125" style="49" customWidth="1"/>
    <col min="13" max="16" width="3.5" style="49" customWidth="1"/>
    <col min="17" max="18" width="4.125" style="49" customWidth="1"/>
    <col min="19" max="22" width="3.5" style="49" customWidth="1"/>
    <col min="23" max="23" width="10.125" style="49" customWidth="1"/>
    <col min="24" max="24" width="13" style="49" customWidth="1"/>
    <col min="25" max="52" width="4.125" style="49" customWidth="1"/>
    <col min="53" max="53" width="4" style="49" customWidth="1"/>
    <col min="54" max="54" width="4.125" style="49" customWidth="1"/>
    <col min="55" max="57" width="4.125" style="49" hidden="1" customWidth="1"/>
    <col min="58" max="58" width="4" style="49" hidden="1" customWidth="1"/>
    <col min="59" max="59" width="4.125" style="49" hidden="1" customWidth="1"/>
    <col min="60" max="16384" width="9" style="49"/>
  </cols>
  <sheetData>
    <row r="1" spans="1:59" ht="24" customHeight="1">
      <c r="A1" s="309" t="s">
        <v>75</v>
      </c>
      <c r="B1" s="310"/>
      <c r="C1" s="310"/>
      <c r="D1" s="310"/>
      <c r="E1" s="310"/>
      <c r="F1" s="310"/>
      <c r="G1" s="310"/>
      <c r="H1" s="310"/>
      <c r="I1" s="310"/>
      <c r="J1" s="310"/>
      <c r="K1" s="310"/>
      <c r="L1" s="310"/>
      <c r="M1" s="310"/>
      <c r="N1" s="310"/>
      <c r="O1" s="310"/>
      <c r="P1" s="310"/>
      <c r="Q1" s="310"/>
      <c r="R1" s="310"/>
      <c r="S1" s="310"/>
      <c r="T1" s="310"/>
      <c r="U1" s="310"/>
      <c r="V1" s="310"/>
      <c r="W1" s="310"/>
      <c r="X1" s="311"/>
      <c r="Y1" s="50"/>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2"/>
      <c r="BC1" s="54"/>
      <c r="BD1" s="54"/>
      <c r="BE1" s="54"/>
      <c r="BF1" s="54"/>
      <c r="BG1" s="55"/>
    </row>
    <row r="2" spans="1:59" ht="24" customHeight="1">
      <c r="A2" s="312"/>
      <c r="B2" s="313"/>
      <c r="C2" s="313"/>
      <c r="D2" s="313"/>
      <c r="E2" s="313"/>
      <c r="F2" s="313"/>
      <c r="G2" s="313"/>
      <c r="H2" s="313"/>
      <c r="I2" s="313"/>
      <c r="J2" s="313"/>
      <c r="K2" s="313"/>
      <c r="L2" s="313"/>
      <c r="M2" s="313"/>
      <c r="N2" s="313"/>
      <c r="O2" s="313"/>
      <c r="P2" s="313"/>
      <c r="Q2" s="313"/>
      <c r="R2" s="313"/>
      <c r="S2" s="313"/>
      <c r="T2" s="313"/>
      <c r="U2" s="313"/>
      <c r="V2" s="313"/>
      <c r="W2" s="313"/>
      <c r="X2" s="314"/>
      <c r="Y2" s="53"/>
      <c r="Z2" s="304" t="s">
        <v>119</v>
      </c>
      <c r="AA2" s="304"/>
      <c r="AB2" s="49">
        <f>'出来高請求書（見本）'!P2</f>
        <v>6</v>
      </c>
      <c r="AC2" s="49" t="s">
        <v>21</v>
      </c>
      <c r="AD2" s="49">
        <f>'出来高請求書（見本）'!R2</f>
        <v>10</v>
      </c>
      <c r="AE2" s="49" t="s">
        <v>71</v>
      </c>
      <c r="AF2" s="49">
        <f>'出来高請求書（見本）'!T2</f>
        <v>20</v>
      </c>
      <c r="AG2" s="302" t="s">
        <v>72</v>
      </c>
      <c r="AH2" s="302"/>
      <c r="AI2" s="302"/>
      <c r="AP2" s="304" t="s">
        <v>73</v>
      </c>
      <c r="AQ2" s="304"/>
      <c r="AS2" s="301" t="str">
        <f>'出来高請求書（見本）'!P4</f>
        <v>福岡県福岡市博多区板付6丁目3番24号</v>
      </c>
      <c r="AT2" s="302"/>
      <c r="AU2" s="302"/>
      <c r="AV2" s="302"/>
      <c r="AW2" s="302"/>
      <c r="AX2" s="302"/>
      <c r="AY2" s="302"/>
      <c r="AZ2" s="302"/>
      <c r="BA2" s="302"/>
      <c r="BB2" s="303"/>
      <c r="BC2" s="56"/>
      <c r="BD2" s="56"/>
      <c r="BE2" s="56"/>
      <c r="BF2" s="56"/>
      <c r="BG2" s="57"/>
    </row>
    <row r="3" spans="1:59" ht="24" customHeight="1">
      <c r="A3" s="312"/>
      <c r="B3" s="313"/>
      <c r="C3" s="313"/>
      <c r="D3" s="313"/>
      <c r="E3" s="313"/>
      <c r="F3" s="313"/>
      <c r="G3" s="313"/>
      <c r="H3" s="313"/>
      <c r="I3" s="313"/>
      <c r="J3" s="313"/>
      <c r="K3" s="313"/>
      <c r="L3" s="313"/>
      <c r="M3" s="313"/>
      <c r="N3" s="313"/>
      <c r="O3" s="313"/>
      <c r="P3" s="313"/>
      <c r="Q3" s="313"/>
      <c r="R3" s="313"/>
      <c r="S3" s="313"/>
      <c r="T3" s="313"/>
      <c r="U3" s="313"/>
      <c r="V3" s="313"/>
      <c r="W3" s="313"/>
      <c r="X3" s="314"/>
      <c r="Y3" s="53"/>
      <c r="AP3" s="304" t="s">
        <v>74</v>
      </c>
      <c r="AQ3" s="304"/>
      <c r="AS3" s="301" t="str">
        <f>'出来高請求書（見本）'!P5</f>
        <v>奥商事株式会社　福岡支店</v>
      </c>
      <c r="AT3" s="302"/>
      <c r="AU3" s="302"/>
      <c r="AV3" s="302"/>
      <c r="AW3" s="302"/>
      <c r="AX3" s="302"/>
      <c r="AY3" s="302"/>
      <c r="AZ3" s="302"/>
      <c r="BA3" s="302"/>
      <c r="BB3" s="303"/>
      <c r="BC3" s="56"/>
      <c r="BD3" s="56"/>
      <c r="BE3" s="56"/>
      <c r="BF3" s="56"/>
      <c r="BG3" s="57"/>
    </row>
    <row r="4" spans="1:59" ht="24" customHeight="1">
      <c r="A4" s="315"/>
      <c r="B4" s="316"/>
      <c r="C4" s="316"/>
      <c r="D4" s="316"/>
      <c r="E4" s="316"/>
      <c r="F4" s="316"/>
      <c r="G4" s="316"/>
      <c r="H4" s="316"/>
      <c r="I4" s="316"/>
      <c r="J4" s="316"/>
      <c r="K4" s="316"/>
      <c r="L4" s="316"/>
      <c r="M4" s="316"/>
      <c r="N4" s="316"/>
      <c r="O4" s="316"/>
      <c r="P4" s="316"/>
      <c r="Q4" s="316"/>
      <c r="R4" s="316"/>
      <c r="S4" s="316"/>
      <c r="T4" s="316"/>
      <c r="U4" s="316"/>
      <c r="V4" s="316"/>
      <c r="W4" s="316"/>
      <c r="X4" s="317"/>
      <c r="Y4" s="53"/>
      <c r="AP4" s="68"/>
      <c r="AQ4" s="68"/>
      <c r="AS4" s="70"/>
      <c r="AT4" s="69"/>
      <c r="AU4" s="69"/>
      <c r="AV4" s="69"/>
      <c r="AW4" s="69"/>
      <c r="AX4" s="69"/>
      <c r="AY4" s="69"/>
      <c r="AZ4" s="69"/>
      <c r="BA4" s="69"/>
      <c r="BB4" s="71"/>
      <c r="BC4" s="56"/>
      <c r="BD4" s="56"/>
      <c r="BE4" s="56"/>
      <c r="BF4" s="56"/>
      <c r="BG4" s="57"/>
    </row>
    <row r="5" spans="1:59" ht="27.75" customHeight="1">
      <c r="A5" s="299" t="s">
        <v>68</v>
      </c>
      <c r="B5" s="300"/>
      <c r="C5" s="300"/>
      <c r="D5" s="300"/>
      <c r="E5" s="300"/>
      <c r="F5" s="300"/>
      <c r="G5" s="300"/>
      <c r="H5" s="300"/>
      <c r="I5" s="300"/>
      <c r="J5" s="300"/>
      <c r="K5" s="300"/>
      <c r="L5" s="300"/>
      <c r="M5" s="300"/>
      <c r="N5" s="300"/>
      <c r="O5" s="300"/>
      <c r="P5" s="300"/>
      <c r="Q5" s="300" t="s">
        <v>69</v>
      </c>
      <c r="R5" s="300"/>
      <c r="S5" s="300"/>
      <c r="T5" s="300"/>
      <c r="U5" s="300"/>
      <c r="V5" s="300"/>
      <c r="W5" s="300" t="s">
        <v>70</v>
      </c>
      <c r="X5" s="308"/>
      <c r="Y5" s="294">
        <v>4</v>
      </c>
      <c r="Z5" s="295"/>
      <c r="AA5" s="297" t="s">
        <v>76</v>
      </c>
      <c r="AB5" s="298"/>
      <c r="AC5" s="298"/>
      <c r="AD5" s="295">
        <v>5</v>
      </c>
      <c r="AE5" s="295"/>
      <c r="AF5" s="278" t="s">
        <v>76</v>
      </c>
      <c r="AG5" s="278"/>
      <c r="AH5" s="278"/>
      <c r="AI5" s="296">
        <v>6</v>
      </c>
      <c r="AJ5" s="260"/>
      <c r="AK5" s="297" t="s">
        <v>76</v>
      </c>
      <c r="AL5" s="298"/>
      <c r="AM5" s="298"/>
      <c r="AN5" s="296"/>
      <c r="AO5" s="260"/>
      <c r="AP5" s="297" t="s">
        <v>76</v>
      </c>
      <c r="AQ5" s="298"/>
      <c r="AR5" s="298"/>
      <c r="AS5" s="296"/>
      <c r="AT5" s="260"/>
      <c r="AU5" s="297" t="s">
        <v>76</v>
      </c>
      <c r="AV5" s="298"/>
      <c r="AW5" s="298"/>
      <c r="AX5" s="277" t="s">
        <v>81</v>
      </c>
      <c r="AY5" s="278"/>
      <c r="AZ5" s="278"/>
      <c r="BA5" s="278"/>
      <c r="BB5" s="279"/>
      <c r="BC5" s="56"/>
      <c r="BD5" s="56"/>
      <c r="BE5" s="56"/>
      <c r="BF5" s="56"/>
      <c r="BG5" s="57"/>
    </row>
    <row r="6" spans="1:59" ht="27.75" customHeight="1">
      <c r="A6" s="319" t="s">
        <v>23</v>
      </c>
      <c r="B6" s="320"/>
      <c r="C6" s="320"/>
      <c r="D6" s="320"/>
      <c r="E6" s="321"/>
      <c r="F6" s="277" t="s">
        <v>24</v>
      </c>
      <c r="G6" s="297"/>
      <c r="H6" s="277" t="s">
        <v>25</v>
      </c>
      <c r="I6" s="297"/>
      <c r="J6" s="277" t="s">
        <v>26</v>
      </c>
      <c r="K6" s="278"/>
      <c r="L6" s="297"/>
      <c r="M6" s="277" t="s">
        <v>27</v>
      </c>
      <c r="N6" s="278"/>
      <c r="O6" s="278"/>
      <c r="P6" s="278"/>
      <c r="Q6" s="318" t="s">
        <v>24</v>
      </c>
      <c r="R6" s="297"/>
      <c r="S6" s="277" t="s">
        <v>28</v>
      </c>
      <c r="T6" s="278"/>
      <c r="U6" s="278"/>
      <c r="V6" s="297"/>
      <c r="W6" s="22" t="s">
        <v>66</v>
      </c>
      <c r="X6" s="61" t="s">
        <v>67</v>
      </c>
      <c r="Y6" s="306" t="s">
        <v>77</v>
      </c>
      <c r="Z6" s="307"/>
      <c r="AA6" s="305" t="s">
        <v>78</v>
      </c>
      <c r="AB6" s="305"/>
      <c r="AC6" s="305"/>
      <c r="AD6" s="278" t="s">
        <v>77</v>
      </c>
      <c r="AE6" s="297"/>
      <c r="AF6" s="278" t="s">
        <v>78</v>
      </c>
      <c r="AG6" s="278"/>
      <c r="AH6" s="278"/>
      <c r="AI6" s="298" t="s">
        <v>77</v>
      </c>
      <c r="AJ6" s="298"/>
      <c r="AK6" s="298" t="s">
        <v>78</v>
      </c>
      <c r="AL6" s="298"/>
      <c r="AM6" s="298"/>
      <c r="AN6" s="298" t="s">
        <v>77</v>
      </c>
      <c r="AO6" s="298"/>
      <c r="AP6" s="298" t="s">
        <v>78</v>
      </c>
      <c r="AQ6" s="298"/>
      <c r="AR6" s="298"/>
      <c r="AS6" s="298" t="s">
        <v>77</v>
      </c>
      <c r="AT6" s="298"/>
      <c r="AU6" s="298" t="s">
        <v>78</v>
      </c>
      <c r="AV6" s="298"/>
      <c r="AW6" s="298"/>
      <c r="AX6" s="278" t="s">
        <v>80</v>
      </c>
      <c r="AY6" s="297"/>
      <c r="AZ6" s="278" t="s">
        <v>79</v>
      </c>
      <c r="BA6" s="278"/>
      <c r="BB6" s="279"/>
      <c r="BC6" s="278" t="s">
        <v>29</v>
      </c>
      <c r="BD6" s="278"/>
      <c r="BE6" s="278"/>
      <c r="BF6" s="278"/>
      <c r="BG6" s="297"/>
    </row>
    <row r="7" spans="1:59" ht="27.75" customHeight="1">
      <c r="A7" s="255" t="s">
        <v>30</v>
      </c>
      <c r="B7" s="256"/>
      <c r="C7" s="256"/>
      <c r="D7" s="256"/>
      <c r="E7" s="257"/>
      <c r="F7" s="258"/>
      <c r="G7" s="259"/>
      <c r="H7" s="260"/>
      <c r="I7" s="261"/>
      <c r="J7" s="262"/>
      <c r="K7" s="263"/>
      <c r="L7" s="264"/>
      <c r="M7" s="265">
        <f>IFERROR(F7*J7,"")</f>
        <v>0</v>
      </c>
      <c r="N7" s="245"/>
      <c r="O7" s="245"/>
      <c r="P7" s="245"/>
      <c r="Q7" s="266"/>
      <c r="R7" s="259"/>
      <c r="S7" s="265">
        <f>Q7*J7</f>
        <v>0</v>
      </c>
      <c r="T7" s="245"/>
      <c r="U7" s="245"/>
      <c r="V7" s="267"/>
      <c r="W7" s="62">
        <f t="shared" ref="W7:W29" si="0">F7+Q7</f>
        <v>0</v>
      </c>
      <c r="X7" s="60">
        <f t="shared" ref="X7:X29" si="1">M7+S7</f>
        <v>0</v>
      </c>
      <c r="Y7" s="272"/>
      <c r="Z7" s="273"/>
      <c r="AA7" s="274">
        <f t="shared" ref="AA7:AA29" si="2">IFERROR(Y7*J7,"")</f>
        <v>0</v>
      </c>
      <c r="AB7" s="274"/>
      <c r="AC7" s="274"/>
      <c r="AD7" s="273"/>
      <c r="AE7" s="275"/>
      <c r="AF7" s="270">
        <f t="shared" ref="AF7:AF29" si="3">IFERROR(AD7*J7,"")</f>
        <v>0</v>
      </c>
      <c r="AG7" s="270"/>
      <c r="AH7" s="270"/>
      <c r="AI7" s="276"/>
      <c r="AJ7" s="276"/>
      <c r="AK7" s="274">
        <f t="shared" ref="AK7:AK29" si="4">IFERROR(AI7*J7,"")</f>
        <v>0</v>
      </c>
      <c r="AL7" s="274"/>
      <c r="AM7" s="274"/>
      <c r="AN7" s="276"/>
      <c r="AO7" s="276"/>
      <c r="AP7" s="274">
        <f t="shared" ref="AP7:AP29" si="5">IFERROR(AN7*J7,"")</f>
        <v>0</v>
      </c>
      <c r="AQ7" s="274"/>
      <c r="AR7" s="274"/>
      <c r="AS7" s="276"/>
      <c r="AT7" s="276"/>
      <c r="AU7" s="274">
        <f t="shared" ref="AU7:AU29" si="6">IFERROR(AS7*J7,"")</f>
        <v>0</v>
      </c>
      <c r="AV7" s="274"/>
      <c r="AW7" s="274"/>
      <c r="AX7" s="268">
        <f>Y7+AD7+AI7+AN7+AS7</f>
        <v>0</v>
      </c>
      <c r="AY7" s="269"/>
      <c r="AZ7" s="270">
        <f>AA7+AF7+AK7+AP7+AU7</f>
        <v>0</v>
      </c>
      <c r="BA7" s="270"/>
      <c r="BB7" s="271"/>
      <c r="BC7" s="58"/>
      <c r="BD7" s="58"/>
      <c r="BE7" s="58"/>
      <c r="BF7" s="58"/>
      <c r="BG7" s="59"/>
    </row>
    <row r="8" spans="1:59" ht="27.75" customHeight="1">
      <c r="A8" s="255" t="s">
        <v>31</v>
      </c>
      <c r="B8" s="256"/>
      <c r="C8" s="256"/>
      <c r="D8" s="256"/>
      <c r="E8" s="257"/>
      <c r="F8" s="258">
        <v>10000</v>
      </c>
      <c r="G8" s="259"/>
      <c r="H8" s="260" t="s">
        <v>32</v>
      </c>
      <c r="I8" s="261"/>
      <c r="J8" s="262">
        <v>650</v>
      </c>
      <c r="K8" s="263"/>
      <c r="L8" s="264"/>
      <c r="M8" s="265">
        <f>IFERROR(F8*J8,"")</f>
        <v>6500000</v>
      </c>
      <c r="N8" s="245"/>
      <c r="O8" s="245"/>
      <c r="P8" s="245"/>
      <c r="Q8" s="266"/>
      <c r="R8" s="259"/>
      <c r="S8" s="265">
        <f t="shared" ref="S8:S29" si="7">Q8*J8</f>
        <v>0</v>
      </c>
      <c r="T8" s="245"/>
      <c r="U8" s="245"/>
      <c r="V8" s="267"/>
      <c r="W8" s="62">
        <f t="shared" si="0"/>
        <v>10000</v>
      </c>
      <c r="X8" s="60">
        <f t="shared" si="1"/>
        <v>6500000</v>
      </c>
      <c r="Y8" s="272">
        <v>2000</v>
      </c>
      <c r="Z8" s="273"/>
      <c r="AA8" s="274">
        <f t="shared" si="2"/>
        <v>1300000</v>
      </c>
      <c r="AB8" s="274"/>
      <c r="AC8" s="274"/>
      <c r="AD8" s="273">
        <v>3000</v>
      </c>
      <c r="AE8" s="275"/>
      <c r="AF8" s="270">
        <f t="shared" si="3"/>
        <v>1950000</v>
      </c>
      <c r="AG8" s="270"/>
      <c r="AH8" s="270"/>
      <c r="AI8" s="276">
        <v>2000</v>
      </c>
      <c r="AJ8" s="276"/>
      <c r="AK8" s="274">
        <f t="shared" si="4"/>
        <v>1300000</v>
      </c>
      <c r="AL8" s="274"/>
      <c r="AM8" s="274"/>
      <c r="AN8" s="276"/>
      <c r="AO8" s="276"/>
      <c r="AP8" s="274">
        <f t="shared" si="5"/>
        <v>0</v>
      </c>
      <c r="AQ8" s="274"/>
      <c r="AR8" s="274"/>
      <c r="AS8" s="276"/>
      <c r="AT8" s="276"/>
      <c r="AU8" s="274">
        <f t="shared" si="6"/>
        <v>0</v>
      </c>
      <c r="AV8" s="274"/>
      <c r="AW8" s="274"/>
      <c r="AX8" s="268">
        <f t="shared" ref="AX8:AX29" si="8">Y8+AD8+AI8+AN8+AS8</f>
        <v>7000</v>
      </c>
      <c r="AY8" s="269"/>
      <c r="AZ8" s="270">
        <f t="shared" ref="AZ8:AZ29" si="9">AA8+AF8+AK8+AP8+AU8</f>
        <v>4550000</v>
      </c>
      <c r="BA8" s="270"/>
      <c r="BB8" s="271"/>
      <c r="BC8" s="245">
        <f>AD8+AI8+AN8+Y8</f>
        <v>7000</v>
      </c>
      <c r="BD8" s="245"/>
      <c r="BE8" s="245"/>
      <c r="BF8" s="246" t="e">
        <f t="shared" ref="BF8:BF16" si="10">BC8/S8</f>
        <v>#DIV/0!</v>
      </c>
      <c r="BG8" s="247"/>
    </row>
    <row r="9" spans="1:59" ht="27.75" customHeight="1">
      <c r="A9" s="255" t="s">
        <v>83</v>
      </c>
      <c r="B9" s="256"/>
      <c r="C9" s="256"/>
      <c r="D9" s="256"/>
      <c r="E9" s="257"/>
      <c r="F9" s="258">
        <v>6750</v>
      </c>
      <c r="G9" s="259"/>
      <c r="H9" s="260" t="s">
        <v>33</v>
      </c>
      <c r="I9" s="261"/>
      <c r="J9" s="262">
        <v>2000</v>
      </c>
      <c r="K9" s="263"/>
      <c r="L9" s="264"/>
      <c r="M9" s="265">
        <f t="shared" ref="M9:M29" si="11">IFERROR(F9*J9,"")</f>
        <v>13500000</v>
      </c>
      <c r="N9" s="245"/>
      <c r="O9" s="245"/>
      <c r="P9" s="245"/>
      <c r="Q9" s="266"/>
      <c r="R9" s="259"/>
      <c r="S9" s="265">
        <f t="shared" si="7"/>
        <v>0</v>
      </c>
      <c r="T9" s="245"/>
      <c r="U9" s="245"/>
      <c r="V9" s="267"/>
      <c r="W9" s="62">
        <f t="shared" si="0"/>
        <v>6750</v>
      </c>
      <c r="X9" s="60">
        <f t="shared" si="1"/>
        <v>13500000</v>
      </c>
      <c r="Y9" s="272">
        <v>2000</v>
      </c>
      <c r="Z9" s="273"/>
      <c r="AA9" s="274">
        <f t="shared" si="2"/>
        <v>4000000</v>
      </c>
      <c r="AB9" s="274"/>
      <c r="AC9" s="274"/>
      <c r="AD9" s="273"/>
      <c r="AE9" s="275"/>
      <c r="AF9" s="270">
        <f t="shared" si="3"/>
        <v>0</v>
      </c>
      <c r="AG9" s="270"/>
      <c r="AH9" s="270"/>
      <c r="AI9" s="276">
        <v>825</v>
      </c>
      <c r="AJ9" s="276"/>
      <c r="AK9" s="274">
        <f t="shared" si="4"/>
        <v>1650000</v>
      </c>
      <c r="AL9" s="274"/>
      <c r="AM9" s="274"/>
      <c r="AN9" s="276"/>
      <c r="AO9" s="276"/>
      <c r="AP9" s="274">
        <f t="shared" si="5"/>
        <v>0</v>
      </c>
      <c r="AQ9" s="274"/>
      <c r="AR9" s="274"/>
      <c r="AS9" s="276"/>
      <c r="AT9" s="276"/>
      <c r="AU9" s="274">
        <f t="shared" si="6"/>
        <v>0</v>
      </c>
      <c r="AV9" s="274"/>
      <c r="AW9" s="274"/>
      <c r="AX9" s="268">
        <f t="shared" si="8"/>
        <v>2825</v>
      </c>
      <c r="AY9" s="269"/>
      <c r="AZ9" s="270">
        <f t="shared" si="9"/>
        <v>5650000</v>
      </c>
      <c r="BA9" s="270"/>
      <c r="BB9" s="271"/>
      <c r="BC9" s="245">
        <f>AD9+AI9+AN9+Y9</f>
        <v>2825</v>
      </c>
      <c r="BD9" s="245"/>
      <c r="BE9" s="245"/>
      <c r="BF9" s="246" t="e">
        <f t="shared" si="10"/>
        <v>#DIV/0!</v>
      </c>
      <c r="BG9" s="247"/>
    </row>
    <row r="10" spans="1:59" ht="27.75" customHeight="1">
      <c r="A10" s="255"/>
      <c r="B10" s="256"/>
      <c r="C10" s="256"/>
      <c r="D10" s="256"/>
      <c r="E10" s="257"/>
      <c r="F10" s="258"/>
      <c r="G10" s="259"/>
      <c r="H10" s="260"/>
      <c r="I10" s="261"/>
      <c r="J10" s="262"/>
      <c r="K10" s="263"/>
      <c r="L10" s="264"/>
      <c r="M10" s="265">
        <f t="shared" si="11"/>
        <v>0</v>
      </c>
      <c r="N10" s="245"/>
      <c r="O10" s="245"/>
      <c r="P10" s="245"/>
      <c r="Q10" s="266"/>
      <c r="R10" s="259"/>
      <c r="S10" s="265">
        <f t="shared" si="7"/>
        <v>0</v>
      </c>
      <c r="T10" s="245"/>
      <c r="U10" s="245"/>
      <c r="V10" s="267"/>
      <c r="W10" s="62">
        <f t="shared" si="0"/>
        <v>0</v>
      </c>
      <c r="X10" s="60">
        <f t="shared" si="1"/>
        <v>0</v>
      </c>
      <c r="Y10" s="272"/>
      <c r="Z10" s="273"/>
      <c r="AA10" s="274">
        <f t="shared" si="2"/>
        <v>0</v>
      </c>
      <c r="AB10" s="274"/>
      <c r="AC10" s="274"/>
      <c r="AD10" s="273"/>
      <c r="AE10" s="275"/>
      <c r="AF10" s="270">
        <f t="shared" si="3"/>
        <v>0</v>
      </c>
      <c r="AG10" s="270"/>
      <c r="AH10" s="270"/>
      <c r="AI10" s="276"/>
      <c r="AJ10" s="276"/>
      <c r="AK10" s="274">
        <f t="shared" si="4"/>
        <v>0</v>
      </c>
      <c r="AL10" s="274"/>
      <c r="AM10" s="274"/>
      <c r="AN10" s="276"/>
      <c r="AO10" s="276"/>
      <c r="AP10" s="274">
        <f t="shared" si="5"/>
        <v>0</v>
      </c>
      <c r="AQ10" s="274"/>
      <c r="AR10" s="274"/>
      <c r="AS10" s="276"/>
      <c r="AT10" s="276"/>
      <c r="AU10" s="274">
        <f t="shared" si="6"/>
        <v>0</v>
      </c>
      <c r="AV10" s="274"/>
      <c r="AW10" s="274"/>
      <c r="AX10" s="268">
        <f t="shared" si="8"/>
        <v>0</v>
      </c>
      <c r="AY10" s="269"/>
      <c r="AZ10" s="270">
        <f t="shared" si="9"/>
        <v>0</v>
      </c>
      <c r="BA10" s="270"/>
      <c r="BB10" s="271"/>
      <c r="BC10" s="245">
        <f t="shared" ref="BC10:BC28" si="12">AD10+AI10+AN10+Y10</f>
        <v>0</v>
      </c>
      <c r="BD10" s="245"/>
      <c r="BE10" s="245"/>
      <c r="BF10" s="246" t="e">
        <f t="shared" si="10"/>
        <v>#DIV/0!</v>
      </c>
      <c r="BG10" s="247"/>
    </row>
    <row r="11" spans="1:59" ht="27.75" customHeight="1">
      <c r="A11" s="255"/>
      <c r="B11" s="256"/>
      <c r="C11" s="256"/>
      <c r="D11" s="256"/>
      <c r="E11" s="257"/>
      <c r="F11" s="258"/>
      <c r="G11" s="259"/>
      <c r="H11" s="260"/>
      <c r="I11" s="261"/>
      <c r="J11" s="262"/>
      <c r="K11" s="263"/>
      <c r="L11" s="264"/>
      <c r="M11" s="265">
        <f t="shared" si="11"/>
        <v>0</v>
      </c>
      <c r="N11" s="245"/>
      <c r="O11" s="245"/>
      <c r="P11" s="245"/>
      <c r="Q11" s="266"/>
      <c r="R11" s="259"/>
      <c r="S11" s="265">
        <f t="shared" si="7"/>
        <v>0</v>
      </c>
      <c r="T11" s="245"/>
      <c r="U11" s="245"/>
      <c r="V11" s="267"/>
      <c r="W11" s="62">
        <f t="shared" si="0"/>
        <v>0</v>
      </c>
      <c r="X11" s="60">
        <f t="shared" si="1"/>
        <v>0</v>
      </c>
      <c r="Y11" s="272"/>
      <c r="Z11" s="273"/>
      <c r="AA11" s="274">
        <f t="shared" si="2"/>
        <v>0</v>
      </c>
      <c r="AB11" s="274"/>
      <c r="AC11" s="274"/>
      <c r="AD11" s="273"/>
      <c r="AE11" s="275"/>
      <c r="AF11" s="270">
        <f t="shared" si="3"/>
        <v>0</v>
      </c>
      <c r="AG11" s="270"/>
      <c r="AH11" s="270"/>
      <c r="AI11" s="276"/>
      <c r="AJ11" s="276"/>
      <c r="AK11" s="274">
        <f t="shared" si="4"/>
        <v>0</v>
      </c>
      <c r="AL11" s="274"/>
      <c r="AM11" s="274"/>
      <c r="AN11" s="276"/>
      <c r="AO11" s="276"/>
      <c r="AP11" s="274">
        <f t="shared" si="5"/>
        <v>0</v>
      </c>
      <c r="AQ11" s="274"/>
      <c r="AR11" s="274"/>
      <c r="AS11" s="276"/>
      <c r="AT11" s="276"/>
      <c r="AU11" s="274">
        <f t="shared" si="6"/>
        <v>0</v>
      </c>
      <c r="AV11" s="274"/>
      <c r="AW11" s="274"/>
      <c r="AX11" s="268">
        <f t="shared" si="8"/>
        <v>0</v>
      </c>
      <c r="AY11" s="269"/>
      <c r="AZ11" s="270">
        <f t="shared" si="9"/>
        <v>0</v>
      </c>
      <c r="BA11" s="270"/>
      <c r="BB11" s="271"/>
      <c r="BC11" s="245">
        <f t="shared" si="12"/>
        <v>0</v>
      </c>
      <c r="BD11" s="245"/>
      <c r="BE11" s="245"/>
      <c r="BF11" s="246" t="e">
        <f t="shared" si="10"/>
        <v>#DIV/0!</v>
      </c>
      <c r="BG11" s="247"/>
    </row>
    <row r="12" spans="1:59" ht="27.75" customHeight="1">
      <c r="A12" s="255"/>
      <c r="B12" s="256"/>
      <c r="C12" s="256"/>
      <c r="D12" s="256"/>
      <c r="E12" s="257"/>
      <c r="F12" s="258"/>
      <c r="G12" s="259"/>
      <c r="H12" s="260"/>
      <c r="I12" s="261"/>
      <c r="J12" s="262"/>
      <c r="K12" s="263"/>
      <c r="L12" s="264"/>
      <c r="M12" s="265">
        <f t="shared" si="11"/>
        <v>0</v>
      </c>
      <c r="N12" s="245"/>
      <c r="O12" s="245"/>
      <c r="P12" s="245"/>
      <c r="Q12" s="266"/>
      <c r="R12" s="259"/>
      <c r="S12" s="265">
        <f t="shared" si="7"/>
        <v>0</v>
      </c>
      <c r="T12" s="245"/>
      <c r="U12" s="245"/>
      <c r="V12" s="267"/>
      <c r="W12" s="62">
        <f t="shared" si="0"/>
        <v>0</v>
      </c>
      <c r="X12" s="60">
        <f t="shared" si="1"/>
        <v>0</v>
      </c>
      <c r="Y12" s="272"/>
      <c r="Z12" s="273"/>
      <c r="AA12" s="274">
        <f t="shared" si="2"/>
        <v>0</v>
      </c>
      <c r="AB12" s="274"/>
      <c r="AC12" s="274"/>
      <c r="AD12" s="273"/>
      <c r="AE12" s="275"/>
      <c r="AF12" s="270">
        <f t="shared" si="3"/>
        <v>0</v>
      </c>
      <c r="AG12" s="270"/>
      <c r="AH12" s="270"/>
      <c r="AI12" s="276"/>
      <c r="AJ12" s="276"/>
      <c r="AK12" s="274">
        <f t="shared" si="4"/>
        <v>0</v>
      </c>
      <c r="AL12" s="274"/>
      <c r="AM12" s="274"/>
      <c r="AN12" s="276"/>
      <c r="AO12" s="276"/>
      <c r="AP12" s="274">
        <f t="shared" si="5"/>
        <v>0</v>
      </c>
      <c r="AQ12" s="274"/>
      <c r="AR12" s="274"/>
      <c r="AS12" s="276"/>
      <c r="AT12" s="276"/>
      <c r="AU12" s="274">
        <f t="shared" si="6"/>
        <v>0</v>
      </c>
      <c r="AV12" s="274"/>
      <c r="AW12" s="274"/>
      <c r="AX12" s="268">
        <f t="shared" si="8"/>
        <v>0</v>
      </c>
      <c r="AY12" s="269"/>
      <c r="AZ12" s="270">
        <f t="shared" si="9"/>
        <v>0</v>
      </c>
      <c r="BA12" s="270"/>
      <c r="BB12" s="271"/>
      <c r="BC12" s="245">
        <f t="shared" si="12"/>
        <v>0</v>
      </c>
      <c r="BD12" s="245"/>
      <c r="BE12" s="245"/>
      <c r="BF12" s="246" t="e">
        <f t="shared" si="10"/>
        <v>#DIV/0!</v>
      </c>
      <c r="BG12" s="247"/>
    </row>
    <row r="13" spans="1:59" ht="27.75" customHeight="1">
      <c r="A13" s="255"/>
      <c r="B13" s="256"/>
      <c r="C13" s="256"/>
      <c r="D13" s="256"/>
      <c r="E13" s="257"/>
      <c r="F13" s="258"/>
      <c r="G13" s="259"/>
      <c r="H13" s="260"/>
      <c r="I13" s="261"/>
      <c r="J13" s="262"/>
      <c r="K13" s="263"/>
      <c r="L13" s="264"/>
      <c r="M13" s="265">
        <f t="shared" si="11"/>
        <v>0</v>
      </c>
      <c r="N13" s="245"/>
      <c r="O13" s="245"/>
      <c r="P13" s="245"/>
      <c r="Q13" s="266"/>
      <c r="R13" s="259"/>
      <c r="S13" s="265">
        <f t="shared" si="7"/>
        <v>0</v>
      </c>
      <c r="T13" s="245"/>
      <c r="U13" s="245"/>
      <c r="V13" s="267"/>
      <c r="W13" s="62">
        <f t="shared" si="0"/>
        <v>0</v>
      </c>
      <c r="X13" s="60">
        <f t="shared" si="1"/>
        <v>0</v>
      </c>
      <c r="Y13" s="272"/>
      <c r="Z13" s="273"/>
      <c r="AA13" s="274">
        <f t="shared" si="2"/>
        <v>0</v>
      </c>
      <c r="AB13" s="274"/>
      <c r="AC13" s="274"/>
      <c r="AD13" s="273"/>
      <c r="AE13" s="275"/>
      <c r="AF13" s="270">
        <f t="shared" si="3"/>
        <v>0</v>
      </c>
      <c r="AG13" s="270"/>
      <c r="AH13" s="270"/>
      <c r="AI13" s="276"/>
      <c r="AJ13" s="276"/>
      <c r="AK13" s="274">
        <f t="shared" si="4"/>
        <v>0</v>
      </c>
      <c r="AL13" s="274"/>
      <c r="AM13" s="274"/>
      <c r="AN13" s="276"/>
      <c r="AO13" s="276"/>
      <c r="AP13" s="274">
        <f t="shared" si="5"/>
        <v>0</v>
      </c>
      <c r="AQ13" s="274"/>
      <c r="AR13" s="274"/>
      <c r="AS13" s="276"/>
      <c r="AT13" s="276"/>
      <c r="AU13" s="274">
        <f t="shared" si="6"/>
        <v>0</v>
      </c>
      <c r="AV13" s="274"/>
      <c r="AW13" s="274"/>
      <c r="AX13" s="268">
        <f t="shared" si="8"/>
        <v>0</v>
      </c>
      <c r="AY13" s="269"/>
      <c r="AZ13" s="270">
        <f t="shared" si="9"/>
        <v>0</v>
      </c>
      <c r="BA13" s="270"/>
      <c r="BB13" s="271"/>
      <c r="BC13" s="245">
        <f t="shared" si="12"/>
        <v>0</v>
      </c>
      <c r="BD13" s="245"/>
      <c r="BE13" s="245"/>
      <c r="BF13" s="246" t="e">
        <f t="shared" si="10"/>
        <v>#DIV/0!</v>
      </c>
      <c r="BG13" s="247"/>
    </row>
    <row r="14" spans="1:59" ht="27.75" customHeight="1">
      <c r="A14" s="255"/>
      <c r="B14" s="256"/>
      <c r="C14" s="256"/>
      <c r="D14" s="256"/>
      <c r="E14" s="257"/>
      <c r="F14" s="258"/>
      <c r="G14" s="259"/>
      <c r="H14" s="260"/>
      <c r="I14" s="261"/>
      <c r="J14" s="262"/>
      <c r="K14" s="263"/>
      <c r="L14" s="264"/>
      <c r="M14" s="265">
        <f t="shared" si="11"/>
        <v>0</v>
      </c>
      <c r="N14" s="245"/>
      <c r="O14" s="245"/>
      <c r="P14" s="245"/>
      <c r="Q14" s="266"/>
      <c r="R14" s="259"/>
      <c r="S14" s="265">
        <f t="shared" si="7"/>
        <v>0</v>
      </c>
      <c r="T14" s="245"/>
      <c r="U14" s="245"/>
      <c r="V14" s="267"/>
      <c r="W14" s="62">
        <f t="shared" si="0"/>
        <v>0</v>
      </c>
      <c r="X14" s="60">
        <f t="shared" si="1"/>
        <v>0</v>
      </c>
      <c r="Y14" s="272"/>
      <c r="Z14" s="273"/>
      <c r="AA14" s="274">
        <f t="shared" si="2"/>
        <v>0</v>
      </c>
      <c r="AB14" s="274"/>
      <c r="AC14" s="274"/>
      <c r="AD14" s="273"/>
      <c r="AE14" s="275"/>
      <c r="AF14" s="270">
        <f t="shared" si="3"/>
        <v>0</v>
      </c>
      <c r="AG14" s="270"/>
      <c r="AH14" s="270"/>
      <c r="AI14" s="276"/>
      <c r="AJ14" s="276"/>
      <c r="AK14" s="274">
        <f t="shared" si="4"/>
        <v>0</v>
      </c>
      <c r="AL14" s="274"/>
      <c r="AM14" s="274"/>
      <c r="AN14" s="276"/>
      <c r="AO14" s="276"/>
      <c r="AP14" s="274">
        <f t="shared" si="5"/>
        <v>0</v>
      </c>
      <c r="AQ14" s="274"/>
      <c r="AR14" s="274"/>
      <c r="AS14" s="276"/>
      <c r="AT14" s="276"/>
      <c r="AU14" s="274">
        <f t="shared" si="6"/>
        <v>0</v>
      </c>
      <c r="AV14" s="274"/>
      <c r="AW14" s="274"/>
      <c r="AX14" s="268">
        <f t="shared" si="8"/>
        <v>0</v>
      </c>
      <c r="AY14" s="269"/>
      <c r="AZ14" s="270">
        <f t="shared" si="9"/>
        <v>0</v>
      </c>
      <c r="BA14" s="270"/>
      <c r="BB14" s="271"/>
      <c r="BC14" s="245">
        <f t="shared" si="12"/>
        <v>0</v>
      </c>
      <c r="BD14" s="245"/>
      <c r="BE14" s="245"/>
      <c r="BF14" s="246" t="e">
        <f t="shared" si="10"/>
        <v>#DIV/0!</v>
      </c>
      <c r="BG14" s="247"/>
    </row>
    <row r="15" spans="1:59" ht="27.75" customHeight="1">
      <c r="A15" s="294"/>
      <c r="B15" s="295"/>
      <c r="C15" s="295"/>
      <c r="D15" s="295"/>
      <c r="E15" s="261"/>
      <c r="F15" s="258"/>
      <c r="G15" s="259"/>
      <c r="H15" s="260"/>
      <c r="I15" s="261"/>
      <c r="J15" s="262"/>
      <c r="K15" s="263"/>
      <c r="L15" s="264"/>
      <c r="M15" s="265">
        <f t="shared" si="11"/>
        <v>0</v>
      </c>
      <c r="N15" s="245"/>
      <c r="O15" s="245"/>
      <c r="P15" s="245"/>
      <c r="Q15" s="266"/>
      <c r="R15" s="259"/>
      <c r="S15" s="265">
        <f t="shared" si="7"/>
        <v>0</v>
      </c>
      <c r="T15" s="245"/>
      <c r="U15" s="245"/>
      <c r="V15" s="267"/>
      <c r="W15" s="62">
        <f t="shared" si="0"/>
        <v>0</v>
      </c>
      <c r="X15" s="60">
        <f t="shared" si="1"/>
        <v>0</v>
      </c>
      <c r="Y15" s="272"/>
      <c r="Z15" s="273"/>
      <c r="AA15" s="274">
        <f t="shared" si="2"/>
        <v>0</v>
      </c>
      <c r="AB15" s="274"/>
      <c r="AC15" s="274"/>
      <c r="AD15" s="273"/>
      <c r="AE15" s="275"/>
      <c r="AF15" s="270">
        <f t="shared" si="3"/>
        <v>0</v>
      </c>
      <c r="AG15" s="270"/>
      <c r="AH15" s="270"/>
      <c r="AI15" s="276"/>
      <c r="AJ15" s="276"/>
      <c r="AK15" s="274">
        <f t="shared" si="4"/>
        <v>0</v>
      </c>
      <c r="AL15" s="274"/>
      <c r="AM15" s="274"/>
      <c r="AN15" s="276"/>
      <c r="AO15" s="276"/>
      <c r="AP15" s="274">
        <f t="shared" si="5"/>
        <v>0</v>
      </c>
      <c r="AQ15" s="274"/>
      <c r="AR15" s="274"/>
      <c r="AS15" s="276"/>
      <c r="AT15" s="276"/>
      <c r="AU15" s="274">
        <f t="shared" si="6"/>
        <v>0</v>
      </c>
      <c r="AV15" s="274"/>
      <c r="AW15" s="274"/>
      <c r="AX15" s="268">
        <f t="shared" si="8"/>
        <v>0</v>
      </c>
      <c r="AY15" s="269"/>
      <c r="AZ15" s="270">
        <f t="shared" si="9"/>
        <v>0</v>
      </c>
      <c r="BA15" s="270"/>
      <c r="BB15" s="271"/>
      <c r="BC15" s="245">
        <f t="shared" si="12"/>
        <v>0</v>
      </c>
      <c r="BD15" s="245"/>
      <c r="BE15" s="245"/>
      <c r="BF15" s="246" t="e">
        <f t="shared" si="10"/>
        <v>#DIV/0!</v>
      </c>
      <c r="BG15" s="247"/>
    </row>
    <row r="16" spans="1:59" ht="27.75" customHeight="1">
      <c r="A16" s="255"/>
      <c r="B16" s="256"/>
      <c r="C16" s="256"/>
      <c r="D16" s="256"/>
      <c r="E16" s="257"/>
      <c r="F16" s="258"/>
      <c r="G16" s="259"/>
      <c r="H16" s="260"/>
      <c r="I16" s="261"/>
      <c r="J16" s="262"/>
      <c r="K16" s="263"/>
      <c r="L16" s="264"/>
      <c r="M16" s="265">
        <f t="shared" si="11"/>
        <v>0</v>
      </c>
      <c r="N16" s="245"/>
      <c r="O16" s="245"/>
      <c r="P16" s="245"/>
      <c r="Q16" s="266"/>
      <c r="R16" s="259"/>
      <c r="S16" s="265">
        <f t="shared" si="7"/>
        <v>0</v>
      </c>
      <c r="T16" s="245"/>
      <c r="U16" s="245"/>
      <c r="V16" s="267"/>
      <c r="W16" s="62">
        <f t="shared" si="0"/>
        <v>0</v>
      </c>
      <c r="X16" s="60">
        <f t="shared" si="1"/>
        <v>0</v>
      </c>
      <c r="Y16" s="272"/>
      <c r="Z16" s="273"/>
      <c r="AA16" s="274">
        <f t="shared" si="2"/>
        <v>0</v>
      </c>
      <c r="AB16" s="274"/>
      <c r="AC16" s="274"/>
      <c r="AD16" s="273"/>
      <c r="AE16" s="275"/>
      <c r="AF16" s="270">
        <f t="shared" si="3"/>
        <v>0</v>
      </c>
      <c r="AG16" s="270"/>
      <c r="AH16" s="270"/>
      <c r="AI16" s="276"/>
      <c r="AJ16" s="276"/>
      <c r="AK16" s="274">
        <f t="shared" si="4"/>
        <v>0</v>
      </c>
      <c r="AL16" s="274"/>
      <c r="AM16" s="274"/>
      <c r="AN16" s="276"/>
      <c r="AO16" s="276"/>
      <c r="AP16" s="274">
        <f t="shared" si="5"/>
        <v>0</v>
      </c>
      <c r="AQ16" s="274"/>
      <c r="AR16" s="274"/>
      <c r="AS16" s="276"/>
      <c r="AT16" s="276"/>
      <c r="AU16" s="274">
        <f t="shared" si="6"/>
        <v>0</v>
      </c>
      <c r="AV16" s="274"/>
      <c r="AW16" s="274"/>
      <c r="AX16" s="268">
        <f t="shared" si="8"/>
        <v>0</v>
      </c>
      <c r="AY16" s="269"/>
      <c r="AZ16" s="270">
        <f t="shared" si="9"/>
        <v>0</v>
      </c>
      <c r="BA16" s="270"/>
      <c r="BB16" s="271"/>
      <c r="BC16" s="245">
        <f t="shared" si="12"/>
        <v>0</v>
      </c>
      <c r="BD16" s="245"/>
      <c r="BE16" s="245"/>
      <c r="BF16" s="246" t="e">
        <f t="shared" si="10"/>
        <v>#DIV/0!</v>
      </c>
      <c r="BG16" s="247"/>
    </row>
    <row r="17" spans="1:59" ht="27.75" customHeight="1">
      <c r="A17" s="255"/>
      <c r="B17" s="256"/>
      <c r="C17" s="256"/>
      <c r="D17" s="256"/>
      <c r="E17" s="257"/>
      <c r="F17" s="258"/>
      <c r="G17" s="259"/>
      <c r="H17" s="260"/>
      <c r="I17" s="261"/>
      <c r="J17" s="262"/>
      <c r="K17" s="263"/>
      <c r="L17" s="264"/>
      <c r="M17" s="265">
        <f t="shared" si="11"/>
        <v>0</v>
      </c>
      <c r="N17" s="245"/>
      <c r="O17" s="245"/>
      <c r="P17" s="245"/>
      <c r="Q17" s="266"/>
      <c r="R17" s="259"/>
      <c r="S17" s="265">
        <f t="shared" si="7"/>
        <v>0</v>
      </c>
      <c r="T17" s="245"/>
      <c r="U17" s="245"/>
      <c r="V17" s="267"/>
      <c r="W17" s="62">
        <f t="shared" si="0"/>
        <v>0</v>
      </c>
      <c r="X17" s="60">
        <f t="shared" si="1"/>
        <v>0</v>
      </c>
      <c r="Y17" s="272"/>
      <c r="Z17" s="273"/>
      <c r="AA17" s="274">
        <f t="shared" si="2"/>
        <v>0</v>
      </c>
      <c r="AB17" s="274"/>
      <c r="AC17" s="274"/>
      <c r="AD17" s="273"/>
      <c r="AE17" s="275"/>
      <c r="AF17" s="270">
        <f t="shared" si="3"/>
        <v>0</v>
      </c>
      <c r="AG17" s="270"/>
      <c r="AH17" s="270"/>
      <c r="AI17" s="276"/>
      <c r="AJ17" s="276"/>
      <c r="AK17" s="274">
        <f t="shared" si="4"/>
        <v>0</v>
      </c>
      <c r="AL17" s="274"/>
      <c r="AM17" s="274"/>
      <c r="AN17" s="276"/>
      <c r="AO17" s="276"/>
      <c r="AP17" s="274">
        <f t="shared" si="5"/>
        <v>0</v>
      </c>
      <c r="AQ17" s="274"/>
      <c r="AR17" s="274"/>
      <c r="AS17" s="276"/>
      <c r="AT17" s="276"/>
      <c r="AU17" s="274">
        <f t="shared" si="6"/>
        <v>0</v>
      </c>
      <c r="AV17" s="274"/>
      <c r="AW17" s="274"/>
      <c r="AX17" s="268">
        <f t="shared" si="8"/>
        <v>0</v>
      </c>
      <c r="AY17" s="269"/>
      <c r="AZ17" s="270">
        <f t="shared" si="9"/>
        <v>0</v>
      </c>
      <c r="BA17" s="270"/>
      <c r="BB17" s="271"/>
      <c r="BC17" s="245">
        <f t="shared" si="12"/>
        <v>0</v>
      </c>
      <c r="BD17" s="245"/>
      <c r="BE17" s="245"/>
      <c r="BF17" s="246"/>
      <c r="BG17" s="247"/>
    </row>
    <row r="18" spans="1:59" ht="27.75" customHeight="1">
      <c r="A18" s="255"/>
      <c r="B18" s="256"/>
      <c r="C18" s="256"/>
      <c r="D18" s="256"/>
      <c r="E18" s="257"/>
      <c r="F18" s="258"/>
      <c r="G18" s="259"/>
      <c r="H18" s="260"/>
      <c r="I18" s="261"/>
      <c r="J18" s="262"/>
      <c r="K18" s="263"/>
      <c r="L18" s="264"/>
      <c r="M18" s="265">
        <f t="shared" si="11"/>
        <v>0</v>
      </c>
      <c r="N18" s="245"/>
      <c r="O18" s="245"/>
      <c r="P18" s="245"/>
      <c r="Q18" s="266"/>
      <c r="R18" s="259"/>
      <c r="S18" s="265">
        <f t="shared" si="7"/>
        <v>0</v>
      </c>
      <c r="T18" s="245"/>
      <c r="U18" s="245"/>
      <c r="V18" s="267"/>
      <c r="W18" s="62">
        <f t="shared" si="0"/>
        <v>0</v>
      </c>
      <c r="X18" s="60">
        <f t="shared" si="1"/>
        <v>0</v>
      </c>
      <c r="Y18" s="272"/>
      <c r="Z18" s="273"/>
      <c r="AA18" s="274">
        <f t="shared" si="2"/>
        <v>0</v>
      </c>
      <c r="AB18" s="274"/>
      <c r="AC18" s="274"/>
      <c r="AD18" s="273"/>
      <c r="AE18" s="275"/>
      <c r="AF18" s="270">
        <f t="shared" si="3"/>
        <v>0</v>
      </c>
      <c r="AG18" s="270"/>
      <c r="AH18" s="270"/>
      <c r="AI18" s="276"/>
      <c r="AJ18" s="276"/>
      <c r="AK18" s="274">
        <f t="shared" si="4"/>
        <v>0</v>
      </c>
      <c r="AL18" s="274"/>
      <c r="AM18" s="274"/>
      <c r="AN18" s="276"/>
      <c r="AO18" s="276"/>
      <c r="AP18" s="274">
        <f t="shared" si="5"/>
        <v>0</v>
      </c>
      <c r="AQ18" s="274"/>
      <c r="AR18" s="274"/>
      <c r="AS18" s="276"/>
      <c r="AT18" s="276"/>
      <c r="AU18" s="274">
        <f t="shared" si="6"/>
        <v>0</v>
      </c>
      <c r="AV18" s="274"/>
      <c r="AW18" s="274"/>
      <c r="AX18" s="268">
        <f t="shared" si="8"/>
        <v>0</v>
      </c>
      <c r="AY18" s="269"/>
      <c r="AZ18" s="270">
        <f t="shared" si="9"/>
        <v>0</v>
      </c>
      <c r="BA18" s="270"/>
      <c r="BB18" s="271"/>
      <c r="BC18" s="245">
        <f t="shared" si="12"/>
        <v>0</v>
      </c>
      <c r="BD18" s="245"/>
      <c r="BE18" s="245"/>
      <c r="BF18" s="246" t="e">
        <f t="shared" ref="BF18:BF30" si="13">BC18/S18</f>
        <v>#DIV/0!</v>
      </c>
      <c r="BG18" s="247"/>
    </row>
    <row r="19" spans="1:59" ht="27.75" customHeight="1">
      <c r="A19" s="255"/>
      <c r="B19" s="256"/>
      <c r="C19" s="256"/>
      <c r="D19" s="256"/>
      <c r="E19" s="257"/>
      <c r="F19" s="258"/>
      <c r="G19" s="259"/>
      <c r="H19" s="260"/>
      <c r="I19" s="261"/>
      <c r="J19" s="262"/>
      <c r="K19" s="263"/>
      <c r="L19" s="264"/>
      <c r="M19" s="265">
        <f t="shared" si="11"/>
        <v>0</v>
      </c>
      <c r="N19" s="245"/>
      <c r="O19" s="245"/>
      <c r="P19" s="245"/>
      <c r="Q19" s="266"/>
      <c r="R19" s="259"/>
      <c r="S19" s="265">
        <f t="shared" si="7"/>
        <v>0</v>
      </c>
      <c r="T19" s="245"/>
      <c r="U19" s="245"/>
      <c r="V19" s="267"/>
      <c r="W19" s="62">
        <f t="shared" si="0"/>
        <v>0</v>
      </c>
      <c r="X19" s="60">
        <f t="shared" si="1"/>
        <v>0</v>
      </c>
      <c r="Y19" s="272"/>
      <c r="Z19" s="273"/>
      <c r="AA19" s="274">
        <f t="shared" si="2"/>
        <v>0</v>
      </c>
      <c r="AB19" s="274"/>
      <c r="AC19" s="274"/>
      <c r="AD19" s="273"/>
      <c r="AE19" s="275"/>
      <c r="AF19" s="270">
        <f t="shared" si="3"/>
        <v>0</v>
      </c>
      <c r="AG19" s="270"/>
      <c r="AH19" s="270"/>
      <c r="AI19" s="276"/>
      <c r="AJ19" s="276"/>
      <c r="AK19" s="274">
        <f t="shared" si="4"/>
        <v>0</v>
      </c>
      <c r="AL19" s="274"/>
      <c r="AM19" s="274"/>
      <c r="AN19" s="276"/>
      <c r="AO19" s="276"/>
      <c r="AP19" s="274">
        <f t="shared" si="5"/>
        <v>0</v>
      </c>
      <c r="AQ19" s="274"/>
      <c r="AR19" s="274"/>
      <c r="AS19" s="276"/>
      <c r="AT19" s="276"/>
      <c r="AU19" s="274">
        <f t="shared" si="6"/>
        <v>0</v>
      </c>
      <c r="AV19" s="274"/>
      <c r="AW19" s="274"/>
      <c r="AX19" s="268">
        <f t="shared" si="8"/>
        <v>0</v>
      </c>
      <c r="AY19" s="269"/>
      <c r="AZ19" s="270">
        <f t="shared" si="9"/>
        <v>0</v>
      </c>
      <c r="BA19" s="270"/>
      <c r="BB19" s="271"/>
      <c r="BC19" s="245">
        <f t="shared" si="12"/>
        <v>0</v>
      </c>
      <c r="BD19" s="245"/>
      <c r="BE19" s="245"/>
      <c r="BF19" s="246" t="e">
        <f t="shared" si="13"/>
        <v>#DIV/0!</v>
      </c>
      <c r="BG19" s="247"/>
    </row>
    <row r="20" spans="1:59" ht="27.75" customHeight="1">
      <c r="A20" s="255"/>
      <c r="B20" s="256"/>
      <c r="C20" s="256"/>
      <c r="D20" s="256"/>
      <c r="E20" s="257"/>
      <c r="F20" s="258"/>
      <c r="G20" s="259"/>
      <c r="H20" s="260"/>
      <c r="I20" s="261"/>
      <c r="J20" s="262"/>
      <c r="K20" s="263"/>
      <c r="L20" s="264"/>
      <c r="M20" s="265">
        <f t="shared" si="11"/>
        <v>0</v>
      </c>
      <c r="N20" s="245"/>
      <c r="O20" s="245"/>
      <c r="P20" s="245"/>
      <c r="Q20" s="266"/>
      <c r="R20" s="259"/>
      <c r="S20" s="265">
        <f t="shared" si="7"/>
        <v>0</v>
      </c>
      <c r="T20" s="245"/>
      <c r="U20" s="245"/>
      <c r="V20" s="267"/>
      <c r="W20" s="62">
        <f t="shared" si="0"/>
        <v>0</v>
      </c>
      <c r="X20" s="60">
        <f t="shared" si="1"/>
        <v>0</v>
      </c>
      <c r="Y20" s="272"/>
      <c r="Z20" s="273"/>
      <c r="AA20" s="274">
        <f t="shared" si="2"/>
        <v>0</v>
      </c>
      <c r="AB20" s="274"/>
      <c r="AC20" s="274"/>
      <c r="AD20" s="273"/>
      <c r="AE20" s="275"/>
      <c r="AF20" s="270">
        <f t="shared" si="3"/>
        <v>0</v>
      </c>
      <c r="AG20" s="270"/>
      <c r="AH20" s="270"/>
      <c r="AI20" s="276"/>
      <c r="AJ20" s="276"/>
      <c r="AK20" s="274">
        <f t="shared" si="4"/>
        <v>0</v>
      </c>
      <c r="AL20" s="274"/>
      <c r="AM20" s="274"/>
      <c r="AN20" s="276"/>
      <c r="AO20" s="276"/>
      <c r="AP20" s="274">
        <f t="shared" si="5"/>
        <v>0</v>
      </c>
      <c r="AQ20" s="274"/>
      <c r="AR20" s="274"/>
      <c r="AS20" s="276"/>
      <c r="AT20" s="276"/>
      <c r="AU20" s="274">
        <f t="shared" si="6"/>
        <v>0</v>
      </c>
      <c r="AV20" s="274"/>
      <c r="AW20" s="274"/>
      <c r="AX20" s="268">
        <f t="shared" si="8"/>
        <v>0</v>
      </c>
      <c r="AY20" s="269"/>
      <c r="AZ20" s="270">
        <f t="shared" si="9"/>
        <v>0</v>
      </c>
      <c r="BA20" s="270"/>
      <c r="BB20" s="271"/>
      <c r="BC20" s="245">
        <f t="shared" si="12"/>
        <v>0</v>
      </c>
      <c r="BD20" s="245"/>
      <c r="BE20" s="245"/>
      <c r="BF20" s="246" t="e">
        <f t="shared" si="13"/>
        <v>#DIV/0!</v>
      </c>
      <c r="BG20" s="247"/>
    </row>
    <row r="21" spans="1:59" ht="27.75" customHeight="1">
      <c r="A21" s="255"/>
      <c r="B21" s="256"/>
      <c r="C21" s="256"/>
      <c r="D21" s="256"/>
      <c r="E21" s="257"/>
      <c r="F21" s="258"/>
      <c r="G21" s="259"/>
      <c r="H21" s="260"/>
      <c r="I21" s="261"/>
      <c r="J21" s="262"/>
      <c r="K21" s="263"/>
      <c r="L21" s="264"/>
      <c r="M21" s="265">
        <f t="shared" si="11"/>
        <v>0</v>
      </c>
      <c r="N21" s="245"/>
      <c r="O21" s="245"/>
      <c r="P21" s="245"/>
      <c r="Q21" s="266"/>
      <c r="R21" s="259"/>
      <c r="S21" s="265">
        <f t="shared" si="7"/>
        <v>0</v>
      </c>
      <c r="T21" s="245"/>
      <c r="U21" s="245"/>
      <c r="V21" s="267"/>
      <c r="W21" s="62">
        <f t="shared" si="0"/>
        <v>0</v>
      </c>
      <c r="X21" s="60">
        <f t="shared" si="1"/>
        <v>0</v>
      </c>
      <c r="Y21" s="272"/>
      <c r="Z21" s="273"/>
      <c r="AA21" s="274">
        <f t="shared" si="2"/>
        <v>0</v>
      </c>
      <c r="AB21" s="274"/>
      <c r="AC21" s="274"/>
      <c r="AD21" s="273"/>
      <c r="AE21" s="275"/>
      <c r="AF21" s="270">
        <f t="shared" si="3"/>
        <v>0</v>
      </c>
      <c r="AG21" s="270"/>
      <c r="AH21" s="270"/>
      <c r="AI21" s="276"/>
      <c r="AJ21" s="276"/>
      <c r="AK21" s="274">
        <f t="shared" si="4"/>
        <v>0</v>
      </c>
      <c r="AL21" s="274"/>
      <c r="AM21" s="274"/>
      <c r="AN21" s="276"/>
      <c r="AO21" s="276"/>
      <c r="AP21" s="274">
        <f t="shared" si="5"/>
        <v>0</v>
      </c>
      <c r="AQ21" s="274"/>
      <c r="AR21" s="274"/>
      <c r="AS21" s="276"/>
      <c r="AT21" s="276"/>
      <c r="AU21" s="274">
        <f t="shared" si="6"/>
        <v>0</v>
      </c>
      <c r="AV21" s="274"/>
      <c r="AW21" s="274"/>
      <c r="AX21" s="268">
        <f t="shared" si="8"/>
        <v>0</v>
      </c>
      <c r="AY21" s="269"/>
      <c r="AZ21" s="270">
        <f t="shared" si="9"/>
        <v>0</v>
      </c>
      <c r="BA21" s="270"/>
      <c r="BB21" s="271"/>
      <c r="BC21" s="245">
        <f t="shared" si="12"/>
        <v>0</v>
      </c>
      <c r="BD21" s="245"/>
      <c r="BE21" s="245"/>
      <c r="BF21" s="246" t="e">
        <f t="shared" si="13"/>
        <v>#DIV/0!</v>
      </c>
      <c r="BG21" s="247"/>
    </row>
    <row r="22" spans="1:59" ht="27.75" customHeight="1">
      <c r="A22" s="255"/>
      <c r="B22" s="256"/>
      <c r="C22" s="256"/>
      <c r="D22" s="256"/>
      <c r="E22" s="257"/>
      <c r="F22" s="258"/>
      <c r="G22" s="259"/>
      <c r="H22" s="260"/>
      <c r="I22" s="261"/>
      <c r="J22" s="262"/>
      <c r="K22" s="263"/>
      <c r="L22" s="264"/>
      <c r="M22" s="265">
        <f t="shared" si="11"/>
        <v>0</v>
      </c>
      <c r="N22" s="245"/>
      <c r="O22" s="245"/>
      <c r="P22" s="245"/>
      <c r="Q22" s="266"/>
      <c r="R22" s="259"/>
      <c r="S22" s="265">
        <f t="shared" si="7"/>
        <v>0</v>
      </c>
      <c r="T22" s="245"/>
      <c r="U22" s="245"/>
      <c r="V22" s="267"/>
      <c r="W22" s="62">
        <f t="shared" si="0"/>
        <v>0</v>
      </c>
      <c r="X22" s="60">
        <f t="shared" si="1"/>
        <v>0</v>
      </c>
      <c r="Y22" s="272"/>
      <c r="Z22" s="273"/>
      <c r="AA22" s="274">
        <f t="shared" si="2"/>
        <v>0</v>
      </c>
      <c r="AB22" s="274"/>
      <c r="AC22" s="274"/>
      <c r="AD22" s="273"/>
      <c r="AE22" s="275"/>
      <c r="AF22" s="270">
        <f t="shared" si="3"/>
        <v>0</v>
      </c>
      <c r="AG22" s="270"/>
      <c r="AH22" s="270"/>
      <c r="AI22" s="276"/>
      <c r="AJ22" s="276"/>
      <c r="AK22" s="274">
        <f t="shared" si="4"/>
        <v>0</v>
      </c>
      <c r="AL22" s="274"/>
      <c r="AM22" s="274"/>
      <c r="AN22" s="276"/>
      <c r="AO22" s="276"/>
      <c r="AP22" s="274">
        <f t="shared" si="5"/>
        <v>0</v>
      </c>
      <c r="AQ22" s="274"/>
      <c r="AR22" s="274"/>
      <c r="AS22" s="276"/>
      <c r="AT22" s="276"/>
      <c r="AU22" s="274">
        <f t="shared" si="6"/>
        <v>0</v>
      </c>
      <c r="AV22" s="274"/>
      <c r="AW22" s="274"/>
      <c r="AX22" s="268">
        <f t="shared" si="8"/>
        <v>0</v>
      </c>
      <c r="AY22" s="269"/>
      <c r="AZ22" s="270">
        <f t="shared" si="9"/>
        <v>0</v>
      </c>
      <c r="BA22" s="270"/>
      <c r="BB22" s="271"/>
      <c r="BC22" s="245">
        <f t="shared" si="12"/>
        <v>0</v>
      </c>
      <c r="BD22" s="245"/>
      <c r="BE22" s="245"/>
      <c r="BF22" s="246" t="e">
        <f t="shared" si="13"/>
        <v>#DIV/0!</v>
      </c>
      <c r="BG22" s="247"/>
    </row>
    <row r="23" spans="1:59" ht="27.75" customHeight="1">
      <c r="A23" s="280"/>
      <c r="B23" s="281"/>
      <c r="C23" s="281"/>
      <c r="D23" s="281"/>
      <c r="E23" s="282"/>
      <c r="F23" s="283"/>
      <c r="G23" s="284"/>
      <c r="H23" s="285"/>
      <c r="I23" s="286"/>
      <c r="J23" s="287"/>
      <c r="K23" s="288"/>
      <c r="L23" s="289"/>
      <c r="M23" s="290">
        <f t="shared" si="11"/>
        <v>0</v>
      </c>
      <c r="N23" s="291"/>
      <c r="O23" s="291"/>
      <c r="P23" s="291"/>
      <c r="Q23" s="292"/>
      <c r="R23" s="284"/>
      <c r="S23" s="290">
        <f t="shared" si="7"/>
        <v>0</v>
      </c>
      <c r="T23" s="291"/>
      <c r="U23" s="291"/>
      <c r="V23" s="293"/>
      <c r="W23" s="62">
        <f t="shared" si="0"/>
        <v>0</v>
      </c>
      <c r="X23" s="60">
        <f t="shared" si="1"/>
        <v>0</v>
      </c>
      <c r="Y23" s="272"/>
      <c r="Z23" s="273"/>
      <c r="AA23" s="274">
        <f t="shared" si="2"/>
        <v>0</v>
      </c>
      <c r="AB23" s="274"/>
      <c r="AC23" s="274"/>
      <c r="AD23" s="273"/>
      <c r="AE23" s="275"/>
      <c r="AF23" s="270">
        <f t="shared" si="3"/>
        <v>0</v>
      </c>
      <c r="AG23" s="270"/>
      <c r="AH23" s="270"/>
      <c r="AI23" s="276"/>
      <c r="AJ23" s="276"/>
      <c r="AK23" s="274">
        <f t="shared" si="4"/>
        <v>0</v>
      </c>
      <c r="AL23" s="274"/>
      <c r="AM23" s="274"/>
      <c r="AN23" s="276"/>
      <c r="AO23" s="276"/>
      <c r="AP23" s="274">
        <f t="shared" si="5"/>
        <v>0</v>
      </c>
      <c r="AQ23" s="274"/>
      <c r="AR23" s="274"/>
      <c r="AS23" s="276"/>
      <c r="AT23" s="276"/>
      <c r="AU23" s="274">
        <f t="shared" si="6"/>
        <v>0</v>
      </c>
      <c r="AV23" s="274"/>
      <c r="AW23" s="274"/>
      <c r="AX23" s="268">
        <f t="shared" si="8"/>
        <v>0</v>
      </c>
      <c r="AY23" s="269"/>
      <c r="AZ23" s="270">
        <f t="shared" si="9"/>
        <v>0</v>
      </c>
      <c r="BA23" s="270"/>
      <c r="BB23" s="271"/>
      <c r="BC23" s="245">
        <f t="shared" si="12"/>
        <v>0</v>
      </c>
      <c r="BD23" s="245"/>
      <c r="BE23" s="245"/>
      <c r="BF23" s="246" t="e">
        <f t="shared" si="13"/>
        <v>#DIV/0!</v>
      </c>
      <c r="BG23" s="247"/>
    </row>
    <row r="24" spans="1:59" ht="27.75" customHeight="1">
      <c r="A24" s="255"/>
      <c r="B24" s="256"/>
      <c r="C24" s="256"/>
      <c r="D24" s="256"/>
      <c r="E24" s="257"/>
      <c r="F24" s="258"/>
      <c r="G24" s="259"/>
      <c r="H24" s="260"/>
      <c r="I24" s="261"/>
      <c r="J24" s="262"/>
      <c r="K24" s="263"/>
      <c r="L24" s="264"/>
      <c r="M24" s="265">
        <f t="shared" si="11"/>
        <v>0</v>
      </c>
      <c r="N24" s="245"/>
      <c r="O24" s="245"/>
      <c r="P24" s="245"/>
      <c r="Q24" s="266"/>
      <c r="R24" s="259"/>
      <c r="S24" s="265">
        <f t="shared" si="7"/>
        <v>0</v>
      </c>
      <c r="T24" s="245"/>
      <c r="U24" s="245"/>
      <c r="V24" s="267"/>
      <c r="W24" s="62">
        <f t="shared" si="0"/>
        <v>0</v>
      </c>
      <c r="X24" s="60">
        <f t="shared" si="1"/>
        <v>0</v>
      </c>
      <c r="Y24" s="272"/>
      <c r="Z24" s="273"/>
      <c r="AA24" s="274">
        <f t="shared" si="2"/>
        <v>0</v>
      </c>
      <c r="AB24" s="274"/>
      <c r="AC24" s="274"/>
      <c r="AD24" s="273"/>
      <c r="AE24" s="275"/>
      <c r="AF24" s="270">
        <f t="shared" si="3"/>
        <v>0</v>
      </c>
      <c r="AG24" s="270"/>
      <c r="AH24" s="270"/>
      <c r="AI24" s="276"/>
      <c r="AJ24" s="276"/>
      <c r="AK24" s="274">
        <f t="shared" si="4"/>
        <v>0</v>
      </c>
      <c r="AL24" s="274"/>
      <c r="AM24" s="274"/>
      <c r="AN24" s="276"/>
      <c r="AO24" s="276"/>
      <c r="AP24" s="274">
        <f t="shared" si="5"/>
        <v>0</v>
      </c>
      <c r="AQ24" s="274"/>
      <c r="AR24" s="274"/>
      <c r="AS24" s="276"/>
      <c r="AT24" s="276"/>
      <c r="AU24" s="274">
        <f t="shared" si="6"/>
        <v>0</v>
      </c>
      <c r="AV24" s="274"/>
      <c r="AW24" s="274"/>
      <c r="AX24" s="268">
        <f t="shared" si="8"/>
        <v>0</v>
      </c>
      <c r="AY24" s="269"/>
      <c r="AZ24" s="270">
        <f t="shared" si="9"/>
        <v>0</v>
      </c>
      <c r="BA24" s="270"/>
      <c r="BB24" s="271"/>
      <c r="BC24" s="245">
        <f t="shared" si="12"/>
        <v>0</v>
      </c>
      <c r="BD24" s="245"/>
      <c r="BE24" s="245"/>
      <c r="BF24" s="246" t="e">
        <f t="shared" si="13"/>
        <v>#DIV/0!</v>
      </c>
      <c r="BG24" s="247"/>
    </row>
    <row r="25" spans="1:59" ht="27.75" customHeight="1">
      <c r="A25" s="255"/>
      <c r="B25" s="256"/>
      <c r="C25" s="256"/>
      <c r="D25" s="256"/>
      <c r="E25" s="257"/>
      <c r="F25" s="258"/>
      <c r="G25" s="259"/>
      <c r="H25" s="260"/>
      <c r="I25" s="261"/>
      <c r="J25" s="262"/>
      <c r="K25" s="263"/>
      <c r="L25" s="264"/>
      <c r="M25" s="265">
        <f t="shared" si="11"/>
        <v>0</v>
      </c>
      <c r="N25" s="245"/>
      <c r="O25" s="245"/>
      <c r="P25" s="245"/>
      <c r="Q25" s="266"/>
      <c r="R25" s="259"/>
      <c r="S25" s="265">
        <f t="shared" si="7"/>
        <v>0</v>
      </c>
      <c r="T25" s="245"/>
      <c r="U25" s="245"/>
      <c r="V25" s="267"/>
      <c r="W25" s="62">
        <f t="shared" si="0"/>
        <v>0</v>
      </c>
      <c r="X25" s="60">
        <f t="shared" si="1"/>
        <v>0</v>
      </c>
      <c r="Y25" s="272"/>
      <c r="Z25" s="273"/>
      <c r="AA25" s="274">
        <f t="shared" si="2"/>
        <v>0</v>
      </c>
      <c r="AB25" s="274"/>
      <c r="AC25" s="274"/>
      <c r="AD25" s="273"/>
      <c r="AE25" s="275"/>
      <c r="AF25" s="270">
        <f t="shared" si="3"/>
        <v>0</v>
      </c>
      <c r="AG25" s="270"/>
      <c r="AH25" s="270"/>
      <c r="AI25" s="276"/>
      <c r="AJ25" s="276"/>
      <c r="AK25" s="274">
        <f t="shared" si="4"/>
        <v>0</v>
      </c>
      <c r="AL25" s="274"/>
      <c r="AM25" s="274"/>
      <c r="AN25" s="276"/>
      <c r="AO25" s="276"/>
      <c r="AP25" s="274">
        <f t="shared" si="5"/>
        <v>0</v>
      </c>
      <c r="AQ25" s="274"/>
      <c r="AR25" s="274"/>
      <c r="AS25" s="276"/>
      <c r="AT25" s="276"/>
      <c r="AU25" s="274">
        <f t="shared" si="6"/>
        <v>0</v>
      </c>
      <c r="AV25" s="274"/>
      <c r="AW25" s="274"/>
      <c r="AX25" s="268">
        <f t="shared" si="8"/>
        <v>0</v>
      </c>
      <c r="AY25" s="269"/>
      <c r="AZ25" s="270">
        <f t="shared" si="9"/>
        <v>0</v>
      </c>
      <c r="BA25" s="270"/>
      <c r="BB25" s="271"/>
      <c r="BC25" s="245">
        <f t="shared" si="12"/>
        <v>0</v>
      </c>
      <c r="BD25" s="245"/>
      <c r="BE25" s="245"/>
      <c r="BF25" s="246" t="e">
        <f t="shared" si="13"/>
        <v>#DIV/0!</v>
      </c>
      <c r="BG25" s="247"/>
    </row>
    <row r="26" spans="1:59" ht="27.75" customHeight="1">
      <c r="A26" s="255"/>
      <c r="B26" s="256"/>
      <c r="C26" s="256"/>
      <c r="D26" s="256"/>
      <c r="E26" s="257"/>
      <c r="F26" s="258"/>
      <c r="G26" s="259"/>
      <c r="H26" s="260"/>
      <c r="I26" s="261"/>
      <c r="J26" s="262"/>
      <c r="K26" s="263"/>
      <c r="L26" s="264"/>
      <c r="M26" s="265">
        <f t="shared" si="11"/>
        <v>0</v>
      </c>
      <c r="N26" s="245"/>
      <c r="O26" s="245"/>
      <c r="P26" s="245"/>
      <c r="Q26" s="266"/>
      <c r="R26" s="259"/>
      <c r="S26" s="265">
        <f t="shared" si="7"/>
        <v>0</v>
      </c>
      <c r="T26" s="245"/>
      <c r="U26" s="245"/>
      <c r="V26" s="267"/>
      <c r="W26" s="62">
        <f t="shared" si="0"/>
        <v>0</v>
      </c>
      <c r="X26" s="60">
        <f t="shared" si="1"/>
        <v>0</v>
      </c>
      <c r="Y26" s="272"/>
      <c r="Z26" s="273"/>
      <c r="AA26" s="274">
        <f t="shared" si="2"/>
        <v>0</v>
      </c>
      <c r="AB26" s="274"/>
      <c r="AC26" s="274"/>
      <c r="AD26" s="273"/>
      <c r="AE26" s="275"/>
      <c r="AF26" s="270">
        <f t="shared" si="3"/>
        <v>0</v>
      </c>
      <c r="AG26" s="270"/>
      <c r="AH26" s="270"/>
      <c r="AI26" s="276"/>
      <c r="AJ26" s="276"/>
      <c r="AK26" s="274">
        <f t="shared" si="4"/>
        <v>0</v>
      </c>
      <c r="AL26" s="274"/>
      <c r="AM26" s="274"/>
      <c r="AN26" s="276"/>
      <c r="AO26" s="276"/>
      <c r="AP26" s="274">
        <f t="shared" si="5"/>
        <v>0</v>
      </c>
      <c r="AQ26" s="274"/>
      <c r="AR26" s="274"/>
      <c r="AS26" s="276"/>
      <c r="AT26" s="276"/>
      <c r="AU26" s="274">
        <f t="shared" si="6"/>
        <v>0</v>
      </c>
      <c r="AV26" s="274"/>
      <c r="AW26" s="274"/>
      <c r="AX26" s="268">
        <f t="shared" si="8"/>
        <v>0</v>
      </c>
      <c r="AY26" s="269"/>
      <c r="AZ26" s="270">
        <f t="shared" si="9"/>
        <v>0</v>
      </c>
      <c r="BA26" s="270"/>
      <c r="BB26" s="271"/>
      <c r="BC26" s="245">
        <f>AD26+AI26+AN26+Y26</f>
        <v>0</v>
      </c>
      <c r="BD26" s="245"/>
      <c r="BE26" s="245"/>
      <c r="BF26" s="246" t="e">
        <f t="shared" si="13"/>
        <v>#DIV/0!</v>
      </c>
      <c r="BG26" s="247"/>
    </row>
    <row r="27" spans="1:59" ht="27.75" customHeight="1">
      <c r="A27" s="255"/>
      <c r="B27" s="256"/>
      <c r="C27" s="256"/>
      <c r="D27" s="256"/>
      <c r="E27" s="257"/>
      <c r="F27" s="258"/>
      <c r="G27" s="259"/>
      <c r="H27" s="260"/>
      <c r="I27" s="261"/>
      <c r="J27" s="262"/>
      <c r="K27" s="263"/>
      <c r="L27" s="264"/>
      <c r="M27" s="265">
        <f t="shared" si="11"/>
        <v>0</v>
      </c>
      <c r="N27" s="245"/>
      <c r="O27" s="245"/>
      <c r="P27" s="245"/>
      <c r="Q27" s="266"/>
      <c r="R27" s="259"/>
      <c r="S27" s="265">
        <f t="shared" si="7"/>
        <v>0</v>
      </c>
      <c r="T27" s="245"/>
      <c r="U27" s="245"/>
      <c r="V27" s="267"/>
      <c r="W27" s="62">
        <f t="shared" si="0"/>
        <v>0</v>
      </c>
      <c r="X27" s="60">
        <f t="shared" si="1"/>
        <v>0</v>
      </c>
      <c r="Y27" s="272"/>
      <c r="Z27" s="273"/>
      <c r="AA27" s="274">
        <f t="shared" si="2"/>
        <v>0</v>
      </c>
      <c r="AB27" s="274"/>
      <c r="AC27" s="274"/>
      <c r="AD27" s="273"/>
      <c r="AE27" s="275"/>
      <c r="AF27" s="270">
        <f t="shared" si="3"/>
        <v>0</v>
      </c>
      <c r="AG27" s="270"/>
      <c r="AH27" s="270"/>
      <c r="AI27" s="276"/>
      <c r="AJ27" s="276"/>
      <c r="AK27" s="274">
        <f t="shared" si="4"/>
        <v>0</v>
      </c>
      <c r="AL27" s="274"/>
      <c r="AM27" s="274"/>
      <c r="AN27" s="276"/>
      <c r="AO27" s="276"/>
      <c r="AP27" s="274">
        <f t="shared" si="5"/>
        <v>0</v>
      </c>
      <c r="AQ27" s="274"/>
      <c r="AR27" s="274"/>
      <c r="AS27" s="276"/>
      <c r="AT27" s="276"/>
      <c r="AU27" s="274">
        <f t="shared" si="6"/>
        <v>0</v>
      </c>
      <c r="AV27" s="274"/>
      <c r="AW27" s="274"/>
      <c r="AX27" s="268">
        <f t="shared" si="8"/>
        <v>0</v>
      </c>
      <c r="AY27" s="269"/>
      <c r="AZ27" s="270">
        <f t="shared" si="9"/>
        <v>0</v>
      </c>
      <c r="BA27" s="270"/>
      <c r="BB27" s="271"/>
      <c r="BC27" s="245">
        <f t="shared" si="12"/>
        <v>0</v>
      </c>
      <c r="BD27" s="245"/>
      <c r="BE27" s="245"/>
      <c r="BF27" s="246" t="e">
        <f t="shared" si="13"/>
        <v>#DIV/0!</v>
      </c>
      <c r="BG27" s="247"/>
    </row>
    <row r="28" spans="1:59" ht="27.75" customHeight="1">
      <c r="A28" s="255"/>
      <c r="B28" s="256"/>
      <c r="C28" s="256"/>
      <c r="D28" s="256"/>
      <c r="E28" s="257"/>
      <c r="F28" s="258"/>
      <c r="G28" s="259"/>
      <c r="H28" s="260"/>
      <c r="I28" s="261"/>
      <c r="J28" s="262"/>
      <c r="K28" s="263"/>
      <c r="L28" s="264"/>
      <c r="M28" s="265">
        <f t="shared" si="11"/>
        <v>0</v>
      </c>
      <c r="N28" s="245"/>
      <c r="O28" s="245"/>
      <c r="P28" s="245"/>
      <c r="Q28" s="266"/>
      <c r="R28" s="259"/>
      <c r="S28" s="265">
        <f t="shared" si="7"/>
        <v>0</v>
      </c>
      <c r="T28" s="245"/>
      <c r="U28" s="245"/>
      <c r="V28" s="267"/>
      <c r="W28" s="62">
        <f t="shared" si="0"/>
        <v>0</v>
      </c>
      <c r="X28" s="60">
        <f t="shared" si="1"/>
        <v>0</v>
      </c>
      <c r="Y28" s="272"/>
      <c r="Z28" s="273"/>
      <c r="AA28" s="274">
        <f t="shared" si="2"/>
        <v>0</v>
      </c>
      <c r="AB28" s="274"/>
      <c r="AC28" s="274"/>
      <c r="AD28" s="273"/>
      <c r="AE28" s="275"/>
      <c r="AF28" s="270">
        <f t="shared" si="3"/>
        <v>0</v>
      </c>
      <c r="AG28" s="270"/>
      <c r="AH28" s="270"/>
      <c r="AI28" s="276"/>
      <c r="AJ28" s="276"/>
      <c r="AK28" s="274">
        <f t="shared" si="4"/>
        <v>0</v>
      </c>
      <c r="AL28" s="274"/>
      <c r="AM28" s="274"/>
      <c r="AN28" s="276"/>
      <c r="AO28" s="276"/>
      <c r="AP28" s="274">
        <f t="shared" si="5"/>
        <v>0</v>
      </c>
      <c r="AQ28" s="274"/>
      <c r="AR28" s="274"/>
      <c r="AS28" s="276"/>
      <c r="AT28" s="276"/>
      <c r="AU28" s="274">
        <f t="shared" si="6"/>
        <v>0</v>
      </c>
      <c r="AV28" s="274"/>
      <c r="AW28" s="274"/>
      <c r="AX28" s="268">
        <f t="shared" si="8"/>
        <v>0</v>
      </c>
      <c r="AY28" s="269"/>
      <c r="AZ28" s="270">
        <f t="shared" si="9"/>
        <v>0</v>
      </c>
      <c r="BA28" s="270"/>
      <c r="BB28" s="271"/>
      <c r="BC28" s="245">
        <f t="shared" si="12"/>
        <v>0</v>
      </c>
      <c r="BD28" s="245"/>
      <c r="BE28" s="245"/>
      <c r="BF28" s="246" t="e">
        <f t="shared" si="13"/>
        <v>#DIV/0!</v>
      </c>
      <c r="BG28" s="247"/>
    </row>
    <row r="29" spans="1:59" ht="27.75" customHeight="1">
      <c r="A29" s="255"/>
      <c r="B29" s="256"/>
      <c r="C29" s="256"/>
      <c r="D29" s="256"/>
      <c r="E29" s="257"/>
      <c r="F29" s="258"/>
      <c r="G29" s="259"/>
      <c r="H29" s="260"/>
      <c r="I29" s="261"/>
      <c r="J29" s="262"/>
      <c r="K29" s="263"/>
      <c r="L29" s="264"/>
      <c r="M29" s="265">
        <f t="shared" si="11"/>
        <v>0</v>
      </c>
      <c r="N29" s="245"/>
      <c r="O29" s="245"/>
      <c r="P29" s="245"/>
      <c r="Q29" s="266"/>
      <c r="R29" s="259"/>
      <c r="S29" s="265">
        <f t="shared" si="7"/>
        <v>0</v>
      </c>
      <c r="T29" s="245"/>
      <c r="U29" s="245"/>
      <c r="V29" s="267"/>
      <c r="W29" s="62">
        <f t="shared" si="0"/>
        <v>0</v>
      </c>
      <c r="X29" s="60">
        <f t="shared" si="1"/>
        <v>0</v>
      </c>
      <c r="Y29" s="272"/>
      <c r="Z29" s="273"/>
      <c r="AA29" s="274">
        <f t="shared" si="2"/>
        <v>0</v>
      </c>
      <c r="AB29" s="274"/>
      <c r="AC29" s="274"/>
      <c r="AD29" s="273"/>
      <c r="AE29" s="275"/>
      <c r="AF29" s="270">
        <f t="shared" si="3"/>
        <v>0</v>
      </c>
      <c r="AG29" s="270"/>
      <c r="AH29" s="270"/>
      <c r="AI29" s="276"/>
      <c r="AJ29" s="276"/>
      <c r="AK29" s="274">
        <f t="shared" si="4"/>
        <v>0</v>
      </c>
      <c r="AL29" s="274"/>
      <c r="AM29" s="274"/>
      <c r="AN29" s="276"/>
      <c r="AO29" s="276"/>
      <c r="AP29" s="274">
        <f t="shared" si="5"/>
        <v>0</v>
      </c>
      <c r="AQ29" s="274"/>
      <c r="AR29" s="274"/>
      <c r="AS29" s="276"/>
      <c r="AT29" s="276"/>
      <c r="AU29" s="274">
        <f t="shared" si="6"/>
        <v>0</v>
      </c>
      <c r="AV29" s="274"/>
      <c r="AW29" s="274"/>
      <c r="AX29" s="268">
        <f t="shared" si="8"/>
        <v>0</v>
      </c>
      <c r="AY29" s="269"/>
      <c r="AZ29" s="270">
        <f t="shared" si="9"/>
        <v>0</v>
      </c>
      <c r="BA29" s="270"/>
      <c r="BB29" s="271"/>
      <c r="BC29" s="245">
        <f>AD29+AI29+AN29+Y29</f>
        <v>0</v>
      </c>
      <c r="BD29" s="245"/>
      <c r="BE29" s="245"/>
      <c r="BF29" s="246" t="e">
        <f t="shared" si="13"/>
        <v>#DIV/0!</v>
      </c>
      <c r="BG29" s="247"/>
    </row>
    <row r="30" spans="1:59" ht="27.75" customHeight="1" thickBot="1">
      <c r="A30" s="233" t="s">
        <v>35</v>
      </c>
      <c r="B30" s="234"/>
      <c r="C30" s="234"/>
      <c r="D30" s="234"/>
      <c r="E30" s="235"/>
      <c r="F30" s="236"/>
      <c r="G30" s="237"/>
      <c r="H30" s="63"/>
      <c r="I30" s="64"/>
      <c r="J30" s="238"/>
      <c r="K30" s="239"/>
      <c r="L30" s="240"/>
      <c r="M30" s="241">
        <f>SUM(M7:P29)</f>
        <v>20000000</v>
      </c>
      <c r="N30" s="242"/>
      <c r="O30" s="242"/>
      <c r="P30" s="242"/>
      <c r="Q30" s="243"/>
      <c r="R30" s="237"/>
      <c r="S30" s="241">
        <f>SUM(S7:V29)</f>
        <v>0</v>
      </c>
      <c r="T30" s="242"/>
      <c r="U30" s="242"/>
      <c r="V30" s="244"/>
      <c r="W30" s="65"/>
      <c r="X30" s="66">
        <f>SUM(X7:X29)</f>
        <v>20000000</v>
      </c>
      <c r="Y30" s="254"/>
      <c r="Z30" s="248"/>
      <c r="AA30" s="253">
        <f>SUM(AA7:AC29)</f>
        <v>5300000</v>
      </c>
      <c r="AB30" s="253"/>
      <c r="AC30" s="253"/>
      <c r="AD30" s="248"/>
      <c r="AE30" s="249"/>
      <c r="AF30" s="250">
        <f>SUM(AF7:AH29)</f>
        <v>1950000</v>
      </c>
      <c r="AG30" s="250"/>
      <c r="AH30" s="250"/>
      <c r="AI30" s="252"/>
      <c r="AJ30" s="252"/>
      <c r="AK30" s="253">
        <f>SUM(AK7:AM29)</f>
        <v>2950000</v>
      </c>
      <c r="AL30" s="253"/>
      <c r="AM30" s="253"/>
      <c r="AN30" s="252"/>
      <c r="AO30" s="252"/>
      <c r="AP30" s="253">
        <f>SUM(AP7:AR29)</f>
        <v>0</v>
      </c>
      <c r="AQ30" s="253"/>
      <c r="AR30" s="253"/>
      <c r="AS30" s="252"/>
      <c r="AT30" s="252"/>
      <c r="AU30" s="253">
        <f>SUM(AU7:AW29)</f>
        <v>0</v>
      </c>
      <c r="AV30" s="253"/>
      <c r="AW30" s="253"/>
      <c r="AX30" s="248"/>
      <c r="AY30" s="249"/>
      <c r="AZ30" s="250">
        <f>SUM(AZ7:BB29)</f>
        <v>10200000</v>
      </c>
      <c r="BA30" s="250"/>
      <c r="BB30" s="251"/>
      <c r="BC30" s="245">
        <f>AD30+AI30+AN30+Y30</f>
        <v>0</v>
      </c>
      <c r="BD30" s="245"/>
      <c r="BE30" s="245"/>
      <c r="BF30" s="246" t="e">
        <f t="shared" si="13"/>
        <v>#DIV/0!</v>
      </c>
      <c r="BG30" s="247"/>
    </row>
  </sheetData>
  <sheetProtection algorithmName="SHA-512" hashValue="kgeAF+MK5WXy+TnV+JypUys+bQjSRtpbE0xdQwDD2DktPE5BAPv6vpg12sn9p4AmN2hVTD0pH5O8bguLMpE4Mw==" saltValue="wchauYwMHdm9ULhdJvT83Q==" spinCount="100000" sheet="1" objects="1" scenarios="1" selectLockedCells="1" selectUnlockedCells="1"/>
  <mergeCells count="542">
    <mergeCell ref="A1:X4"/>
    <mergeCell ref="Q6:R6"/>
    <mergeCell ref="S6:V6"/>
    <mergeCell ref="Z2:AA2"/>
    <mergeCell ref="AG2:AI2"/>
    <mergeCell ref="A6:E6"/>
    <mergeCell ref="F6:G6"/>
    <mergeCell ref="H6:I6"/>
    <mergeCell ref="J6:L6"/>
    <mergeCell ref="M6:P6"/>
    <mergeCell ref="AS2:BB2"/>
    <mergeCell ref="AS3:BB3"/>
    <mergeCell ref="AX6:AY6"/>
    <mergeCell ref="BC6:BG6"/>
    <mergeCell ref="A7:E7"/>
    <mergeCell ref="F7:G7"/>
    <mergeCell ref="J7:L7"/>
    <mergeCell ref="M7:P7"/>
    <mergeCell ref="Q7:R7"/>
    <mergeCell ref="Y7:Z7"/>
    <mergeCell ref="AP2:AQ2"/>
    <mergeCell ref="AP3:AQ3"/>
    <mergeCell ref="AA6:AC6"/>
    <mergeCell ref="Y6:Z6"/>
    <mergeCell ref="AD6:AE6"/>
    <mergeCell ref="Q5:V5"/>
    <mergeCell ref="W5:X5"/>
    <mergeCell ref="AF6:AH6"/>
    <mergeCell ref="AI6:AJ6"/>
    <mergeCell ref="AK6:AM6"/>
    <mergeCell ref="AN6:AO6"/>
    <mergeCell ref="AU6:AW6"/>
    <mergeCell ref="AK5:AM5"/>
    <mergeCell ref="AP6:AR6"/>
    <mergeCell ref="A8:E8"/>
    <mergeCell ref="F8:G8"/>
    <mergeCell ref="H8:I8"/>
    <mergeCell ref="J8:L8"/>
    <mergeCell ref="M8:P8"/>
    <mergeCell ref="Q8:R8"/>
    <mergeCell ref="AA9:AC9"/>
    <mergeCell ref="AA7:AC7"/>
    <mergeCell ref="AD7:AE7"/>
    <mergeCell ref="S7:V7"/>
    <mergeCell ref="A9:E9"/>
    <mergeCell ref="F9:G9"/>
    <mergeCell ref="H9:I9"/>
    <mergeCell ref="J9:L9"/>
    <mergeCell ref="M9:P9"/>
    <mergeCell ref="H7:I7"/>
    <mergeCell ref="AS8:AT8"/>
    <mergeCell ref="AP8:AR8"/>
    <mergeCell ref="AK9:AM9"/>
    <mergeCell ref="AN9:AO9"/>
    <mergeCell ref="AI7:AJ7"/>
    <mergeCell ref="S9:V9"/>
    <mergeCell ref="BC8:BE8"/>
    <mergeCell ref="BF8:BG8"/>
    <mergeCell ref="S8:V8"/>
    <mergeCell ref="Y8:Z8"/>
    <mergeCell ref="AA8:AC8"/>
    <mergeCell ref="AF9:AH9"/>
    <mergeCell ref="AI9:AJ9"/>
    <mergeCell ref="AK8:AM8"/>
    <mergeCell ref="AN8:AO8"/>
    <mergeCell ref="Y9:Z9"/>
    <mergeCell ref="BC9:BE9"/>
    <mergeCell ref="BF9:BG9"/>
    <mergeCell ref="AF7:AH7"/>
    <mergeCell ref="AD8:AE8"/>
    <mergeCell ref="AF8:AH8"/>
    <mergeCell ref="AS7:AT7"/>
    <mergeCell ref="AU7:AW7"/>
    <mergeCell ref="AK7:AM7"/>
    <mergeCell ref="J10:L10"/>
    <mergeCell ref="M10:P10"/>
    <mergeCell ref="Q10:R10"/>
    <mergeCell ref="Q9:R9"/>
    <mergeCell ref="BC10:BE10"/>
    <mergeCell ref="BF10:BG10"/>
    <mergeCell ref="AZ10:BB10"/>
    <mergeCell ref="S10:V10"/>
    <mergeCell ref="AA10:AC10"/>
    <mergeCell ref="AN10:AO10"/>
    <mergeCell ref="AP10:AR10"/>
    <mergeCell ref="AU9:AW9"/>
    <mergeCell ref="AS10:AT10"/>
    <mergeCell ref="AD9:AE9"/>
    <mergeCell ref="AD10:AE10"/>
    <mergeCell ref="AF10:AH10"/>
    <mergeCell ref="Y10:Z10"/>
    <mergeCell ref="AI10:AJ10"/>
    <mergeCell ref="AK10:AM10"/>
    <mergeCell ref="AZ9:BB9"/>
    <mergeCell ref="AX10:AY10"/>
    <mergeCell ref="AS6:AT6"/>
    <mergeCell ref="A5:P5"/>
    <mergeCell ref="AP5:AR5"/>
    <mergeCell ref="AS5:AT5"/>
    <mergeCell ref="AU5:AW5"/>
    <mergeCell ref="Y11:Z11"/>
    <mergeCell ref="AA11:AC11"/>
    <mergeCell ref="AD11:AE11"/>
    <mergeCell ref="AF11:AH11"/>
    <mergeCell ref="AI8:AJ8"/>
    <mergeCell ref="AI11:AJ11"/>
    <mergeCell ref="Y5:Z5"/>
    <mergeCell ref="AU8:AW8"/>
    <mergeCell ref="AS9:AT9"/>
    <mergeCell ref="A11:E11"/>
    <mergeCell ref="F11:G11"/>
    <mergeCell ref="H11:I11"/>
    <mergeCell ref="J11:L11"/>
    <mergeCell ref="M11:P11"/>
    <mergeCell ref="Q11:R11"/>
    <mergeCell ref="S11:V11"/>
    <mergeCell ref="A10:E10"/>
    <mergeCell ref="F10:G10"/>
    <mergeCell ref="H10:I10"/>
    <mergeCell ref="AN5:AO5"/>
    <mergeCell ref="AA5:AC5"/>
    <mergeCell ref="AD5:AE5"/>
    <mergeCell ref="AF5:AH5"/>
    <mergeCell ref="AI5:AJ5"/>
    <mergeCell ref="AD12:AE12"/>
    <mergeCell ref="AF12:AH12"/>
    <mergeCell ref="AD13:AE13"/>
    <mergeCell ref="AD14:AE14"/>
    <mergeCell ref="AF14:AH14"/>
    <mergeCell ref="AK14:AM14"/>
    <mergeCell ref="AN14:AO14"/>
    <mergeCell ref="AN7:AO7"/>
    <mergeCell ref="AK13:AM13"/>
    <mergeCell ref="AP11:AR11"/>
    <mergeCell ref="S13:V13"/>
    <mergeCell ref="AK11:AM11"/>
    <mergeCell ref="AN11:AO11"/>
    <mergeCell ref="Y12:Z12"/>
    <mergeCell ref="BC11:BE11"/>
    <mergeCell ref="BF11:BG11"/>
    <mergeCell ref="AF13:AH13"/>
    <mergeCell ref="AK12:AM12"/>
    <mergeCell ref="AN12:AO12"/>
    <mergeCell ref="AI12:AJ12"/>
    <mergeCell ref="AP12:AR12"/>
    <mergeCell ref="BC12:BE12"/>
    <mergeCell ref="AA12:AC12"/>
    <mergeCell ref="Y13:Z13"/>
    <mergeCell ref="AA13:AC13"/>
    <mergeCell ref="AZ11:BB11"/>
    <mergeCell ref="AX12:AY12"/>
    <mergeCell ref="AZ12:BB12"/>
    <mergeCell ref="AX13:AY13"/>
    <mergeCell ref="AZ13:BB13"/>
    <mergeCell ref="AX11:AY11"/>
    <mergeCell ref="BF12:BG12"/>
    <mergeCell ref="AI13:AJ13"/>
    <mergeCell ref="BF13:BG13"/>
    <mergeCell ref="BC14:BE14"/>
    <mergeCell ref="BF14:BG14"/>
    <mergeCell ref="AI15:AJ15"/>
    <mergeCell ref="Y16:Z16"/>
    <mergeCell ref="AI14:AJ14"/>
    <mergeCell ref="AK15:AM15"/>
    <mergeCell ref="AN15:AO15"/>
    <mergeCell ref="AP15:AR15"/>
    <mergeCell ref="Y14:Z14"/>
    <mergeCell ref="AA14:AC14"/>
    <mergeCell ref="BC15:BE15"/>
    <mergeCell ref="BF15:BG15"/>
    <mergeCell ref="AZ14:BB14"/>
    <mergeCell ref="AZ15:BB15"/>
    <mergeCell ref="AN16:AO16"/>
    <mergeCell ref="AP16:AR16"/>
    <mergeCell ref="BC16:BE16"/>
    <mergeCell ref="BF16:BG16"/>
    <mergeCell ref="AK16:AM16"/>
    <mergeCell ref="AI16:AJ16"/>
    <mergeCell ref="AS16:AT16"/>
    <mergeCell ref="AU16:AW16"/>
    <mergeCell ref="AF15:AH15"/>
    <mergeCell ref="M12:P12"/>
    <mergeCell ref="Q12:R12"/>
    <mergeCell ref="A13:E13"/>
    <mergeCell ref="F13:G13"/>
    <mergeCell ref="H13:I13"/>
    <mergeCell ref="J13:L13"/>
    <mergeCell ref="M13:P13"/>
    <mergeCell ref="Q13:R13"/>
    <mergeCell ref="BC13:BE13"/>
    <mergeCell ref="S12:V12"/>
    <mergeCell ref="H19:I19"/>
    <mergeCell ref="A20:E20"/>
    <mergeCell ref="F20:G20"/>
    <mergeCell ref="H20:I20"/>
    <mergeCell ref="A12:E12"/>
    <mergeCell ref="F12:G12"/>
    <mergeCell ref="H12:I12"/>
    <mergeCell ref="H14:I14"/>
    <mergeCell ref="J12:L12"/>
    <mergeCell ref="A14:E14"/>
    <mergeCell ref="F14:G14"/>
    <mergeCell ref="A19:E19"/>
    <mergeCell ref="F19:G19"/>
    <mergeCell ref="J14:L14"/>
    <mergeCell ref="A16:E16"/>
    <mergeCell ref="F16:G16"/>
    <mergeCell ref="H16:I16"/>
    <mergeCell ref="J16:L16"/>
    <mergeCell ref="A18:E18"/>
    <mergeCell ref="F18:G18"/>
    <mergeCell ref="H18:I18"/>
    <mergeCell ref="J18:L18"/>
    <mergeCell ref="AD15:AE15"/>
    <mergeCell ref="Y17:Z17"/>
    <mergeCell ref="AA17:AC17"/>
    <mergeCell ref="AF16:AH16"/>
    <mergeCell ref="Q16:R16"/>
    <mergeCell ref="Y15:Z15"/>
    <mergeCell ref="AA15:AC15"/>
    <mergeCell ref="AA16:AC16"/>
    <mergeCell ref="Q19:R19"/>
    <mergeCell ref="Q15:R15"/>
    <mergeCell ref="S16:V16"/>
    <mergeCell ref="M16:P16"/>
    <mergeCell ref="A15:E15"/>
    <mergeCell ref="F15:G15"/>
    <mergeCell ref="H15:I15"/>
    <mergeCell ref="J15:L15"/>
    <mergeCell ref="A17:E17"/>
    <mergeCell ref="F17:G17"/>
    <mergeCell ref="H17:I17"/>
    <mergeCell ref="J17:L17"/>
    <mergeCell ref="M17:P17"/>
    <mergeCell ref="M18:P18"/>
    <mergeCell ref="S17:V17"/>
    <mergeCell ref="Q20:R20"/>
    <mergeCell ref="AF21:AH21"/>
    <mergeCell ref="S19:V19"/>
    <mergeCell ref="Q17:R17"/>
    <mergeCell ref="Q18:R18"/>
    <mergeCell ref="M14:P14"/>
    <mergeCell ref="J19:L19"/>
    <mergeCell ref="M19:P19"/>
    <mergeCell ref="M15:P15"/>
    <mergeCell ref="Q14:R14"/>
    <mergeCell ref="S14:V14"/>
    <mergeCell ref="Y20:Z20"/>
    <mergeCell ref="AA20:AC20"/>
    <mergeCell ref="AD17:AE17"/>
    <mergeCell ref="AF17:AH17"/>
    <mergeCell ref="AD18:AE18"/>
    <mergeCell ref="S15:V15"/>
    <mergeCell ref="S18:V18"/>
    <mergeCell ref="Y19:Z19"/>
    <mergeCell ref="AA19:AC19"/>
    <mergeCell ref="Y18:Z18"/>
    <mergeCell ref="AA18:AC18"/>
    <mergeCell ref="S23:V23"/>
    <mergeCell ref="S22:V22"/>
    <mergeCell ref="AK21:AM21"/>
    <mergeCell ref="AK22:AM22"/>
    <mergeCell ref="Q21:R21"/>
    <mergeCell ref="S20:V20"/>
    <mergeCell ref="S21:V21"/>
    <mergeCell ref="J20:L20"/>
    <mergeCell ref="M20:P20"/>
    <mergeCell ref="AF22:AH22"/>
    <mergeCell ref="Y22:Z22"/>
    <mergeCell ref="AA22:AC22"/>
    <mergeCell ref="AD20:AE20"/>
    <mergeCell ref="AF20:AH20"/>
    <mergeCell ref="AD21:AE21"/>
    <mergeCell ref="Q22:R22"/>
    <mergeCell ref="Y21:Z21"/>
    <mergeCell ref="AA21:AC21"/>
    <mergeCell ref="Y25:Z25"/>
    <mergeCell ref="AA25:AC25"/>
    <mergeCell ref="AF24:AH24"/>
    <mergeCell ref="AD25:AE25"/>
    <mergeCell ref="AF25:AH25"/>
    <mergeCell ref="AD24:AE24"/>
    <mergeCell ref="AD22:AE22"/>
    <mergeCell ref="AX16:AY16"/>
    <mergeCell ref="AZ16:BB16"/>
    <mergeCell ref="AD16:AE16"/>
    <mergeCell ref="Y24:Z24"/>
    <mergeCell ref="AA24:AC24"/>
    <mergeCell ref="AD23:AE23"/>
    <mergeCell ref="AF23:AH23"/>
    <mergeCell ref="AI23:AJ23"/>
    <mergeCell ref="AI20:AJ20"/>
    <mergeCell ref="Y23:Z23"/>
    <mergeCell ref="AA23:AC23"/>
    <mergeCell ref="AI21:AJ21"/>
    <mergeCell ref="AI22:AJ22"/>
    <mergeCell ref="AK23:AM23"/>
    <mergeCell ref="AF18:AH18"/>
    <mergeCell ref="AD19:AE19"/>
    <mergeCell ref="AF19:AH19"/>
    <mergeCell ref="BC17:BE17"/>
    <mergeCell ref="AX17:AY17"/>
    <mergeCell ref="AZ17:BB17"/>
    <mergeCell ref="AK17:AM17"/>
    <mergeCell ref="AN17:AO17"/>
    <mergeCell ref="BF17:BG17"/>
    <mergeCell ref="AI18:AJ18"/>
    <mergeCell ref="AK18:AM18"/>
    <mergeCell ref="AN18:AO18"/>
    <mergeCell ref="AP18:AR18"/>
    <mergeCell ref="AS18:AT18"/>
    <mergeCell ref="BF18:BG18"/>
    <mergeCell ref="AU17:AW17"/>
    <mergeCell ref="AU18:AW18"/>
    <mergeCell ref="AX18:AY18"/>
    <mergeCell ref="AZ18:BB18"/>
    <mergeCell ref="BC18:BE18"/>
    <mergeCell ref="AS17:AT17"/>
    <mergeCell ref="AP17:AR17"/>
    <mergeCell ref="AI17:AJ17"/>
    <mergeCell ref="BC19:BE19"/>
    <mergeCell ref="BF19:BG19"/>
    <mergeCell ref="AN20:AO20"/>
    <mergeCell ref="AP20:AR20"/>
    <mergeCell ref="AN21:AO21"/>
    <mergeCell ref="AP21:AR21"/>
    <mergeCell ref="BC20:BE20"/>
    <mergeCell ref="BF21:BG21"/>
    <mergeCell ref="BF20:BG20"/>
    <mergeCell ref="AS21:AT21"/>
    <mergeCell ref="AU21:AW21"/>
    <mergeCell ref="BC21:BE21"/>
    <mergeCell ref="AS20:AT20"/>
    <mergeCell ref="AU20:AW20"/>
    <mergeCell ref="AX20:AY20"/>
    <mergeCell ref="AZ20:BB20"/>
    <mergeCell ref="AX21:AY21"/>
    <mergeCell ref="AZ21:BB21"/>
    <mergeCell ref="AP19:AR19"/>
    <mergeCell ref="AS19:AT19"/>
    <mergeCell ref="AN19:AO19"/>
    <mergeCell ref="AX19:AY19"/>
    <mergeCell ref="AZ19:BB19"/>
    <mergeCell ref="A22:E22"/>
    <mergeCell ref="F22:G22"/>
    <mergeCell ref="H22:I22"/>
    <mergeCell ref="J22:L22"/>
    <mergeCell ref="M22:P22"/>
    <mergeCell ref="A21:E21"/>
    <mergeCell ref="F21:G21"/>
    <mergeCell ref="H21:I21"/>
    <mergeCell ref="J21:L21"/>
    <mergeCell ref="M21:P21"/>
    <mergeCell ref="BC22:BE22"/>
    <mergeCell ref="BF22:BG22"/>
    <mergeCell ref="AK25:AM25"/>
    <mergeCell ref="AN25:AO25"/>
    <mergeCell ref="AP25:AR25"/>
    <mergeCell ref="AS23:AT23"/>
    <mergeCell ref="AK24:AM24"/>
    <mergeCell ref="AN24:AO24"/>
    <mergeCell ref="AP24:AR24"/>
    <mergeCell ref="AS22:AT22"/>
    <mergeCell ref="BF23:BG23"/>
    <mergeCell ref="BF24:BG24"/>
    <mergeCell ref="BF25:BG25"/>
    <mergeCell ref="AU22:AW22"/>
    <mergeCell ref="AN22:AO22"/>
    <mergeCell ref="AP22:AR22"/>
    <mergeCell ref="AN23:AO23"/>
    <mergeCell ref="AP23:AR23"/>
    <mergeCell ref="S24:V24"/>
    <mergeCell ref="S25:V25"/>
    <mergeCell ref="A23:E23"/>
    <mergeCell ref="F23:G23"/>
    <mergeCell ref="H23:I23"/>
    <mergeCell ref="J23:L23"/>
    <mergeCell ref="M23:P23"/>
    <mergeCell ref="Q23:R23"/>
    <mergeCell ref="BC23:BE23"/>
    <mergeCell ref="AS24:AT24"/>
    <mergeCell ref="AU24:AW24"/>
    <mergeCell ref="AX24:AY24"/>
    <mergeCell ref="AZ24:BB24"/>
    <mergeCell ref="BC24:BE24"/>
    <mergeCell ref="A24:E24"/>
    <mergeCell ref="F24:G24"/>
    <mergeCell ref="H24:I24"/>
    <mergeCell ref="J24:L24"/>
    <mergeCell ref="M24:P24"/>
    <mergeCell ref="Q24:R24"/>
    <mergeCell ref="AS25:AT25"/>
    <mergeCell ref="AU25:AW25"/>
    <mergeCell ref="BC25:BE25"/>
    <mergeCell ref="AU23:AW23"/>
    <mergeCell ref="A25:E25"/>
    <mergeCell ref="F25:G25"/>
    <mergeCell ref="H25:I25"/>
    <mergeCell ref="J25:L25"/>
    <mergeCell ref="M25:P25"/>
    <mergeCell ref="Q25:R25"/>
    <mergeCell ref="AP28:AR28"/>
    <mergeCell ref="AS26:AT26"/>
    <mergeCell ref="AU26:AW26"/>
    <mergeCell ref="AS28:AT28"/>
    <mergeCell ref="AU28:AW28"/>
    <mergeCell ref="AS27:AT27"/>
    <mergeCell ref="AU27:AW27"/>
    <mergeCell ref="S27:V27"/>
    <mergeCell ref="S28:V28"/>
    <mergeCell ref="A28:E28"/>
    <mergeCell ref="F28:G28"/>
    <mergeCell ref="H28:I28"/>
    <mergeCell ref="J28:L28"/>
    <mergeCell ref="M28:P28"/>
    <mergeCell ref="Q28:R28"/>
    <mergeCell ref="AK26:AM26"/>
    <mergeCell ref="AN26:AO26"/>
    <mergeCell ref="AP26:AR26"/>
    <mergeCell ref="AP7:AR7"/>
    <mergeCell ref="AP9:AR9"/>
    <mergeCell ref="AN29:AO29"/>
    <mergeCell ref="AP29:AR29"/>
    <mergeCell ref="AN30:AO30"/>
    <mergeCell ref="AP30:AR30"/>
    <mergeCell ref="AN28:AO28"/>
    <mergeCell ref="AU10:AW10"/>
    <mergeCell ref="AS11:AT11"/>
    <mergeCell ref="AU11:AW11"/>
    <mergeCell ref="AS12:AT12"/>
    <mergeCell ref="AU12:AW12"/>
    <mergeCell ref="AS13:AT13"/>
    <mergeCell ref="AU13:AW13"/>
    <mergeCell ref="AS14:AT14"/>
    <mergeCell ref="AU14:AW14"/>
    <mergeCell ref="AS15:AT15"/>
    <mergeCell ref="AU15:AW15"/>
    <mergeCell ref="AU19:AW19"/>
    <mergeCell ref="AN27:AO27"/>
    <mergeCell ref="AP27:AR27"/>
    <mergeCell ref="AN13:AO13"/>
    <mergeCell ref="AP13:AR13"/>
    <mergeCell ref="AP14:AR14"/>
    <mergeCell ref="AX14:AY14"/>
    <mergeCell ref="AX15:AY15"/>
    <mergeCell ref="AS29:AT29"/>
    <mergeCell ref="AU29:AW29"/>
    <mergeCell ref="AI28:AJ28"/>
    <mergeCell ref="AI30:AJ30"/>
    <mergeCell ref="AK30:AM30"/>
    <mergeCell ref="AX26:AY26"/>
    <mergeCell ref="AZ26:BB26"/>
    <mergeCell ref="AZ28:BB28"/>
    <mergeCell ref="AK27:AM27"/>
    <mergeCell ref="AI29:AJ29"/>
    <mergeCell ref="AK29:AM29"/>
    <mergeCell ref="AI25:AJ25"/>
    <mergeCell ref="AX5:BB5"/>
    <mergeCell ref="A26:E26"/>
    <mergeCell ref="F26:G26"/>
    <mergeCell ref="H26:I26"/>
    <mergeCell ref="J26:L26"/>
    <mergeCell ref="M26:P26"/>
    <mergeCell ref="Q26:R26"/>
    <mergeCell ref="S26:V26"/>
    <mergeCell ref="AX22:AY22"/>
    <mergeCell ref="AZ22:BB22"/>
    <mergeCell ref="AX23:AY23"/>
    <mergeCell ref="AZ23:BB23"/>
    <mergeCell ref="AX25:AY25"/>
    <mergeCell ref="AZ25:BB25"/>
    <mergeCell ref="AZ6:BB6"/>
    <mergeCell ref="AX7:AY7"/>
    <mergeCell ref="AZ7:BB7"/>
    <mergeCell ref="AX8:AY8"/>
    <mergeCell ref="AZ8:BB8"/>
    <mergeCell ref="AX9:AY9"/>
    <mergeCell ref="AI24:AJ24"/>
    <mergeCell ref="AK20:AM20"/>
    <mergeCell ref="AI19:AJ19"/>
    <mergeCell ref="AK19:AM19"/>
    <mergeCell ref="BC26:BE26"/>
    <mergeCell ref="BF26:BG26"/>
    <mergeCell ref="A27:E27"/>
    <mergeCell ref="F27:G27"/>
    <mergeCell ref="H27:I27"/>
    <mergeCell ref="J27:L27"/>
    <mergeCell ref="M27:P27"/>
    <mergeCell ref="Q27:R27"/>
    <mergeCell ref="BC27:BE27"/>
    <mergeCell ref="BF27:BG27"/>
    <mergeCell ref="AZ27:BB27"/>
    <mergeCell ref="AF27:AH27"/>
    <mergeCell ref="Y26:Z26"/>
    <mergeCell ref="AA26:AC26"/>
    <mergeCell ref="AD26:AE26"/>
    <mergeCell ref="AF26:AH26"/>
    <mergeCell ref="Y27:Z27"/>
    <mergeCell ref="AA27:AC27"/>
    <mergeCell ref="AD27:AE27"/>
    <mergeCell ref="AX27:AY27"/>
    <mergeCell ref="AI26:AJ26"/>
    <mergeCell ref="AI27:AJ27"/>
    <mergeCell ref="BC28:BE28"/>
    <mergeCell ref="BF28:BG28"/>
    <mergeCell ref="A29:E29"/>
    <mergeCell ref="F29:G29"/>
    <mergeCell ref="H29:I29"/>
    <mergeCell ref="J29:L29"/>
    <mergeCell ref="M29:P29"/>
    <mergeCell ref="Q29:R29"/>
    <mergeCell ref="S29:V29"/>
    <mergeCell ref="BC29:BE29"/>
    <mergeCell ref="BF29:BG29"/>
    <mergeCell ref="AX29:AY29"/>
    <mergeCell ref="AZ29:BB29"/>
    <mergeCell ref="AX28:AY28"/>
    <mergeCell ref="Y29:Z29"/>
    <mergeCell ref="AA29:AC29"/>
    <mergeCell ref="AD29:AE29"/>
    <mergeCell ref="AF29:AH29"/>
    <mergeCell ref="Y28:Z28"/>
    <mergeCell ref="AA28:AC28"/>
    <mergeCell ref="AD28:AE28"/>
    <mergeCell ref="AF28:AH28"/>
    <mergeCell ref="AK28:AM28"/>
    <mergeCell ref="A30:E30"/>
    <mergeCell ref="F30:G30"/>
    <mergeCell ref="J30:L30"/>
    <mergeCell ref="M30:P30"/>
    <mergeCell ref="Q30:R30"/>
    <mergeCell ref="S30:V30"/>
    <mergeCell ref="BC30:BE30"/>
    <mergeCell ref="BF30:BG30"/>
    <mergeCell ref="AX30:AY30"/>
    <mergeCell ref="AZ30:BB30"/>
    <mergeCell ref="AS30:AT30"/>
    <mergeCell ref="AU30:AW30"/>
    <mergeCell ref="Y30:Z30"/>
    <mergeCell ref="AA30:AC30"/>
    <mergeCell ref="AD30:AE30"/>
    <mergeCell ref="AF30:AH30"/>
  </mergeCells>
  <phoneticPr fontId="6"/>
  <pageMargins left="0.25" right="0.25" top="0.75" bottom="0.75" header="0.3" footer="0.3"/>
  <pageSetup paperSize="9" scale="62"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B050"/>
    <pageSetUpPr fitToPage="1"/>
  </sheetPr>
  <dimension ref="A1:Z33"/>
  <sheetViews>
    <sheetView showZeros="0" view="pageBreakPreview" zoomScale="90" zoomScaleNormal="75" zoomScaleSheetLayoutView="90" workbookViewId="0">
      <selection activeCell="B3" sqref="B3:C3"/>
    </sheetView>
  </sheetViews>
  <sheetFormatPr defaultRowHeight="13.5"/>
  <cols>
    <col min="1" max="1" width="22.375" customWidth="1"/>
    <col min="2" max="2" width="4.125" customWidth="1"/>
    <col min="3" max="3" width="9.625" customWidth="1"/>
    <col min="4" max="11" width="2.625" customWidth="1"/>
    <col min="12" max="12" width="13" customWidth="1"/>
    <col min="13" max="14" width="6.625" customWidth="1"/>
    <col min="15" max="15" width="7.5" customWidth="1"/>
    <col min="16" max="21" width="6.625" customWidth="1"/>
    <col min="26" max="26" width="9" hidden="1" customWidth="1"/>
  </cols>
  <sheetData>
    <row r="1" spans="1:26" ht="35.25" customHeight="1">
      <c r="A1" s="159" t="s">
        <v>138</v>
      </c>
      <c r="B1" s="160"/>
      <c r="C1" s="160"/>
      <c r="D1" s="160"/>
      <c r="E1" s="160"/>
      <c r="F1" s="160"/>
      <c r="G1" s="160"/>
      <c r="H1" s="160"/>
      <c r="I1" s="160"/>
      <c r="J1" s="160"/>
      <c r="K1" s="160"/>
      <c r="L1" s="160"/>
      <c r="M1" s="160"/>
      <c r="N1" s="160"/>
      <c r="O1" s="160"/>
      <c r="P1" s="160"/>
      <c r="Q1" s="160"/>
      <c r="R1" s="160"/>
      <c r="S1" s="160"/>
      <c r="T1" s="160"/>
      <c r="U1" s="160"/>
    </row>
    <row r="2" spans="1:26" ht="22.5" customHeight="1">
      <c r="A2" s="16"/>
      <c r="B2" s="16"/>
      <c r="C2" s="16"/>
      <c r="D2" s="16"/>
      <c r="E2" s="16"/>
      <c r="F2" s="16"/>
      <c r="G2" s="16"/>
      <c r="H2" s="16"/>
      <c r="I2" s="184"/>
      <c r="J2" s="184"/>
      <c r="K2" s="184"/>
      <c r="L2" s="184"/>
      <c r="M2" s="184"/>
      <c r="N2" s="16"/>
      <c r="O2" s="16" t="s">
        <v>119</v>
      </c>
      <c r="P2" s="98"/>
      <c r="Q2" s="16" t="s">
        <v>21</v>
      </c>
      <c r="R2" s="98"/>
      <c r="S2" s="16" t="s">
        <v>22</v>
      </c>
      <c r="T2" s="98"/>
      <c r="U2" s="16" t="s">
        <v>20</v>
      </c>
    </row>
    <row r="3" spans="1:26" ht="18" customHeight="1">
      <c r="A3" s="42" t="s">
        <v>18</v>
      </c>
      <c r="B3" s="323"/>
      <c r="C3" s="323"/>
      <c r="D3" s="42"/>
      <c r="E3" s="2" t="s">
        <v>0</v>
      </c>
      <c r="I3" s="195" t="s">
        <v>146</v>
      </c>
      <c r="J3" s="195"/>
      <c r="K3" s="195"/>
      <c r="L3" s="124"/>
      <c r="O3" s="43" t="s">
        <v>1</v>
      </c>
      <c r="P3" s="324"/>
      <c r="Q3" s="324"/>
      <c r="R3" s="324"/>
      <c r="S3" s="324"/>
      <c r="T3" s="324"/>
      <c r="U3" s="324"/>
    </row>
    <row r="4" spans="1:26" ht="15.95" customHeight="1" thickBot="1">
      <c r="O4" s="1" t="s">
        <v>2</v>
      </c>
      <c r="P4" s="322"/>
      <c r="Q4" s="322"/>
      <c r="R4" s="322"/>
      <c r="S4" s="322"/>
      <c r="T4" s="322"/>
      <c r="U4" s="322"/>
    </row>
    <row r="5" spans="1:26" ht="15.95" customHeight="1" thickBot="1">
      <c r="A5" s="44" t="s">
        <v>41</v>
      </c>
      <c r="B5" s="196" t="s">
        <v>42</v>
      </c>
      <c r="C5" s="196"/>
      <c r="D5" s="196"/>
      <c r="E5" s="196"/>
      <c r="F5" s="196"/>
      <c r="G5" s="196"/>
      <c r="H5" s="196"/>
      <c r="I5" s="196"/>
      <c r="J5" s="190" t="s">
        <v>3</v>
      </c>
      <c r="K5" s="191"/>
      <c r="L5" s="192"/>
      <c r="O5" s="1" t="s">
        <v>4</v>
      </c>
      <c r="P5" s="322"/>
      <c r="Q5" s="322"/>
      <c r="R5" s="322"/>
      <c r="S5" s="322"/>
      <c r="T5" s="322"/>
      <c r="U5" s="322"/>
    </row>
    <row r="6" spans="1:26" ht="19.5" customHeight="1" thickBot="1">
      <c r="A6" s="120"/>
      <c r="B6" s="197"/>
      <c r="C6" s="197"/>
      <c r="D6" s="197"/>
      <c r="E6" s="197"/>
      <c r="F6" s="197"/>
      <c r="G6" s="197"/>
      <c r="H6" s="197"/>
      <c r="I6" s="197"/>
      <c r="J6" s="325"/>
      <c r="K6" s="326"/>
      <c r="L6" s="327"/>
      <c r="O6" s="1" t="s">
        <v>5</v>
      </c>
      <c r="P6" s="322"/>
      <c r="Q6" s="322"/>
      <c r="R6" s="322"/>
      <c r="S6" s="322"/>
      <c r="T6" s="322"/>
      <c r="U6" s="322"/>
    </row>
    <row r="7" spans="1:26" ht="18.75" customHeight="1">
      <c r="A7" s="2" t="s">
        <v>139</v>
      </c>
      <c r="O7" s="1" t="s">
        <v>6</v>
      </c>
      <c r="P7" s="322"/>
      <c r="Q7" s="322"/>
      <c r="R7" s="322"/>
      <c r="S7" s="322"/>
      <c r="T7" s="322"/>
      <c r="U7" s="322"/>
    </row>
    <row r="8" spans="1:26" ht="18.75" customHeight="1">
      <c r="A8" s="2"/>
      <c r="O8" s="1" t="s">
        <v>152</v>
      </c>
      <c r="P8" s="322"/>
      <c r="Q8" s="322"/>
      <c r="R8" s="322"/>
      <c r="S8" s="322"/>
      <c r="T8" s="322"/>
      <c r="U8" s="322"/>
    </row>
    <row r="9" spans="1:26" ht="18.75" customHeight="1">
      <c r="A9" s="2"/>
      <c r="O9" s="116" t="s">
        <v>133</v>
      </c>
      <c r="P9" s="322"/>
      <c r="Q9" s="322"/>
      <c r="R9" s="322"/>
      <c r="S9" s="322"/>
      <c r="T9" s="322"/>
      <c r="U9" s="322"/>
      <c r="Z9" t="s">
        <v>156</v>
      </c>
    </row>
    <row r="10" spans="1:26" ht="14.25" thickBot="1">
      <c r="O10" s="45"/>
      <c r="P10" s="45"/>
      <c r="Q10" s="45"/>
      <c r="Z10" t="s">
        <v>154</v>
      </c>
    </row>
    <row r="11" spans="1:26" ht="18" customHeight="1" thickBot="1">
      <c r="A11" s="212" t="s">
        <v>7</v>
      </c>
      <c r="B11" s="213"/>
      <c r="C11" s="213"/>
      <c r="D11" s="213"/>
      <c r="E11" s="213"/>
      <c r="F11" s="213"/>
      <c r="G11" s="213"/>
      <c r="H11" s="213"/>
      <c r="I11" s="213"/>
      <c r="J11" s="213"/>
      <c r="K11" s="214"/>
      <c r="L11" s="39"/>
      <c r="M11" s="40">
        <f>R2</f>
        <v>0</v>
      </c>
      <c r="N11" s="40" t="s">
        <v>22</v>
      </c>
      <c r="O11" s="40">
        <f>T2</f>
        <v>0</v>
      </c>
      <c r="P11" s="193" t="s">
        <v>63</v>
      </c>
      <c r="Q11" s="193"/>
      <c r="R11" s="169" t="s">
        <v>62</v>
      </c>
      <c r="S11" s="169"/>
      <c r="T11" s="169"/>
      <c r="U11" s="41"/>
      <c r="Z11" t="s">
        <v>155</v>
      </c>
    </row>
    <row r="12" spans="1:26" ht="18" customHeight="1">
      <c r="A12" s="328"/>
      <c r="B12" s="329"/>
      <c r="C12" s="329"/>
      <c r="D12" s="329"/>
      <c r="E12" s="329"/>
      <c r="F12" s="329"/>
      <c r="G12" s="329"/>
      <c r="H12" s="329"/>
      <c r="I12" s="329"/>
      <c r="J12" s="329"/>
      <c r="K12" s="330"/>
      <c r="L12" s="221" t="s">
        <v>8</v>
      </c>
      <c r="M12" s="186" t="s">
        <v>9</v>
      </c>
      <c r="N12" s="187"/>
      <c r="O12" s="187"/>
      <c r="P12" s="187"/>
      <c r="Q12" s="188"/>
      <c r="R12" s="186" t="s">
        <v>10</v>
      </c>
      <c r="S12" s="187"/>
      <c r="T12" s="187"/>
      <c r="U12" s="188"/>
    </row>
    <row r="13" spans="1:26" ht="18" customHeight="1" thickBot="1">
      <c r="A13" s="331"/>
      <c r="B13" s="332"/>
      <c r="C13" s="332"/>
      <c r="D13" s="332"/>
      <c r="E13" s="332"/>
      <c r="F13" s="332"/>
      <c r="G13" s="332"/>
      <c r="H13" s="332"/>
      <c r="I13" s="332"/>
      <c r="J13" s="332"/>
      <c r="K13" s="333"/>
      <c r="L13" s="222"/>
      <c r="M13" s="3" t="s">
        <v>19</v>
      </c>
      <c r="N13" s="4" t="s">
        <v>11</v>
      </c>
      <c r="O13" s="4" t="s">
        <v>12</v>
      </c>
      <c r="P13" s="171" t="s">
        <v>13</v>
      </c>
      <c r="Q13" s="189"/>
      <c r="R13" s="3" t="s">
        <v>19</v>
      </c>
      <c r="S13" s="171" t="s">
        <v>13</v>
      </c>
      <c r="T13" s="172"/>
      <c r="U13" s="5" t="s">
        <v>14</v>
      </c>
    </row>
    <row r="14" spans="1:26" ht="20.100000000000001" customHeight="1">
      <c r="A14" s="25" t="s">
        <v>44</v>
      </c>
      <c r="B14" s="9" t="s">
        <v>15</v>
      </c>
      <c r="C14" s="334"/>
      <c r="D14" s="335"/>
      <c r="E14" s="335"/>
      <c r="F14" s="335"/>
      <c r="G14" s="335"/>
      <c r="H14" s="335"/>
      <c r="I14" s="335"/>
      <c r="J14" s="335"/>
      <c r="K14" s="336"/>
      <c r="L14" s="100"/>
      <c r="M14" s="128"/>
      <c r="N14" s="129"/>
      <c r="O14" s="129"/>
      <c r="P14" s="181">
        <f>M14*O14</f>
        <v>0</v>
      </c>
      <c r="Q14" s="182"/>
      <c r="R14" s="130"/>
      <c r="S14" s="337"/>
      <c r="T14" s="338"/>
      <c r="U14" s="35" t="str">
        <f>IFERROR(S14/P14,"")</f>
        <v/>
      </c>
    </row>
    <row r="15" spans="1:26" s="2" customFormat="1" ht="20.100000000000001" customHeight="1">
      <c r="A15" s="26" t="s">
        <v>45</v>
      </c>
      <c r="B15" s="10" t="s">
        <v>15</v>
      </c>
      <c r="C15" s="339"/>
      <c r="D15" s="340"/>
      <c r="E15" s="340"/>
      <c r="F15" s="340"/>
      <c r="G15" s="340"/>
      <c r="H15" s="340"/>
      <c r="I15" s="340"/>
      <c r="J15" s="340"/>
      <c r="K15" s="341"/>
      <c r="L15" s="100"/>
      <c r="M15" s="128"/>
      <c r="N15" s="129"/>
      <c r="O15" s="129"/>
      <c r="P15" s="155">
        <f t="shared" ref="P15:P24" si="0">M15*O15</f>
        <v>0</v>
      </c>
      <c r="Q15" s="156"/>
      <c r="R15" s="128"/>
      <c r="S15" s="342"/>
      <c r="T15" s="343"/>
      <c r="U15" s="36" t="str">
        <f t="shared" ref="U15:U24" si="1">IFERROR(S15/P15,"")</f>
        <v/>
      </c>
    </row>
    <row r="16" spans="1:26" s="2" customFormat="1" ht="20.100000000000001" customHeight="1" thickBot="1">
      <c r="A16" s="27" t="s">
        <v>46</v>
      </c>
      <c r="B16" s="8" t="s">
        <v>15</v>
      </c>
      <c r="C16" s="165">
        <f>C14+C15</f>
        <v>0</v>
      </c>
      <c r="D16" s="166"/>
      <c r="E16" s="166"/>
      <c r="F16" s="166"/>
      <c r="G16" s="166"/>
      <c r="H16" s="166"/>
      <c r="I16" s="166"/>
      <c r="J16" s="166"/>
      <c r="K16" s="167"/>
      <c r="L16" s="100"/>
      <c r="M16" s="128"/>
      <c r="N16" s="129"/>
      <c r="O16" s="129"/>
      <c r="P16" s="155">
        <f t="shared" si="0"/>
        <v>0</v>
      </c>
      <c r="Q16" s="156"/>
      <c r="R16" s="128"/>
      <c r="S16" s="342"/>
      <c r="T16" s="343"/>
      <c r="U16" s="36" t="str">
        <f t="shared" si="1"/>
        <v/>
      </c>
    </row>
    <row r="17" spans="1:21" s="2" customFormat="1" ht="20.100000000000001" customHeight="1" thickBot="1">
      <c r="A17" s="168" t="s">
        <v>16</v>
      </c>
      <c r="B17" s="169"/>
      <c r="C17" s="169"/>
      <c r="D17" s="169"/>
      <c r="E17" s="169"/>
      <c r="F17" s="170"/>
      <c r="G17" s="170"/>
      <c r="H17" s="170"/>
      <c r="I17" s="170"/>
      <c r="J17" s="170"/>
      <c r="K17" s="170"/>
      <c r="L17" s="100"/>
      <c r="M17" s="128"/>
      <c r="N17" s="129"/>
      <c r="O17" s="129"/>
      <c r="P17" s="155">
        <f t="shared" si="0"/>
        <v>0</v>
      </c>
      <c r="Q17" s="156"/>
      <c r="R17" s="128"/>
      <c r="S17" s="342"/>
      <c r="T17" s="343"/>
      <c r="U17" s="36" t="str">
        <f t="shared" si="1"/>
        <v/>
      </c>
    </row>
    <row r="18" spans="1:21" s="2" customFormat="1" ht="20.100000000000001" customHeight="1">
      <c r="A18" s="26" t="s">
        <v>47</v>
      </c>
      <c r="B18" s="11" t="s">
        <v>15</v>
      </c>
      <c r="C18" s="344">
        <v>0</v>
      </c>
      <c r="D18" s="345"/>
      <c r="E18" s="345"/>
      <c r="F18" s="345"/>
      <c r="G18" s="345"/>
      <c r="H18" s="345"/>
      <c r="I18" s="345"/>
      <c r="J18" s="345"/>
      <c r="K18" s="346"/>
      <c r="L18" s="100"/>
      <c r="M18" s="128"/>
      <c r="N18" s="129"/>
      <c r="O18" s="129"/>
      <c r="P18" s="155">
        <f t="shared" si="0"/>
        <v>0</v>
      </c>
      <c r="Q18" s="156"/>
      <c r="R18" s="128"/>
      <c r="S18" s="342"/>
      <c r="T18" s="343"/>
      <c r="U18" s="36" t="str">
        <f t="shared" si="1"/>
        <v/>
      </c>
    </row>
    <row r="19" spans="1:21" s="2" customFormat="1" ht="20.100000000000001" customHeight="1">
      <c r="A19" s="28" t="s">
        <v>48</v>
      </c>
      <c r="B19" s="12" t="s">
        <v>15</v>
      </c>
      <c r="C19" s="347"/>
      <c r="D19" s="348"/>
      <c r="E19" s="348"/>
      <c r="F19" s="348"/>
      <c r="G19" s="348"/>
      <c r="H19" s="348"/>
      <c r="I19" s="348"/>
      <c r="J19" s="348"/>
      <c r="K19" s="349"/>
      <c r="L19" s="100"/>
      <c r="M19" s="128"/>
      <c r="N19" s="129"/>
      <c r="O19" s="129"/>
      <c r="P19" s="155">
        <f t="shared" si="0"/>
        <v>0</v>
      </c>
      <c r="Q19" s="156"/>
      <c r="R19" s="128"/>
      <c r="S19" s="342"/>
      <c r="T19" s="343"/>
      <c r="U19" s="37" t="str">
        <f t="shared" si="1"/>
        <v/>
      </c>
    </row>
    <row r="20" spans="1:21" s="2" customFormat="1" ht="20.100000000000001" customHeight="1" thickBot="1">
      <c r="A20" s="27" t="s">
        <v>49</v>
      </c>
      <c r="B20" s="13" t="s">
        <v>15</v>
      </c>
      <c r="C20" s="198">
        <f>C18+C19</f>
        <v>0</v>
      </c>
      <c r="D20" s="228"/>
      <c r="E20" s="228"/>
      <c r="F20" s="228"/>
      <c r="G20" s="228"/>
      <c r="H20" s="228"/>
      <c r="I20" s="228"/>
      <c r="J20" s="228"/>
      <c r="K20" s="229"/>
      <c r="L20" s="100"/>
      <c r="M20" s="128"/>
      <c r="N20" s="129"/>
      <c r="O20" s="129"/>
      <c r="P20" s="155">
        <f t="shared" si="0"/>
        <v>0</v>
      </c>
      <c r="Q20" s="156"/>
      <c r="R20" s="128"/>
      <c r="S20" s="342"/>
      <c r="T20" s="343"/>
      <c r="U20" s="37" t="str">
        <f t="shared" si="1"/>
        <v/>
      </c>
    </row>
    <row r="21" spans="1:21" s="2" customFormat="1" ht="20.100000000000001" customHeight="1">
      <c r="A21" s="6" t="s">
        <v>64</v>
      </c>
      <c r="B21" s="11" t="s">
        <v>15</v>
      </c>
      <c r="C21" s="344"/>
      <c r="D21" s="350"/>
      <c r="E21" s="350"/>
      <c r="F21" s="350"/>
      <c r="G21" s="350"/>
      <c r="H21" s="350"/>
      <c r="I21" s="350"/>
      <c r="J21" s="350"/>
      <c r="K21" s="351"/>
      <c r="L21" s="100"/>
      <c r="M21" s="128"/>
      <c r="N21" s="129"/>
      <c r="O21" s="129"/>
      <c r="P21" s="155">
        <f t="shared" si="0"/>
        <v>0</v>
      </c>
      <c r="Q21" s="156"/>
      <c r="R21" s="128"/>
      <c r="S21" s="342"/>
      <c r="T21" s="343"/>
      <c r="U21" s="37" t="str">
        <f t="shared" si="1"/>
        <v/>
      </c>
    </row>
    <row r="22" spans="1:21" s="2" customFormat="1" ht="20.100000000000001" customHeight="1" thickBot="1">
      <c r="A22" s="3" t="s">
        <v>36</v>
      </c>
      <c r="B22" s="13" t="s">
        <v>15</v>
      </c>
      <c r="C22" s="198">
        <f>C19-C21</f>
        <v>0</v>
      </c>
      <c r="D22" s="199"/>
      <c r="E22" s="199"/>
      <c r="F22" s="199"/>
      <c r="G22" s="199"/>
      <c r="H22" s="199"/>
      <c r="I22" s="199"/>
      <c r="J22" s="199"/>
      <c r="K22" s="200"/>
      <c r="L22" s="100"/>
      <c r="M22" s="128"/>
      <c r="N22" s="129"/>
      <c r="O22" s="129"/>
      <c r="P22" s="155">
        <f t="shared" si="0"/>
        <v>0</v>
      </c>
      <c r="Q22" s="156"/>
      <c r="R22" s="128"/>
      <c r="S22" s="342"/>
      <c r="T22" s="343"/>
      <c r="U22" s="37" t="str">
        <f t="shared" si="1"/>
        <v/>
      </c>
    </row>
    <row r="23" spans="1:21" s="2" customFormat="1" ht="20.100000000000001" customHeight="1" thickBot="1">
      <c r="A23" s="24" t="s">
        <v>52</v>
      </c>
      <c r="B23" s="13" t="s">
        <v>15</v>
      </c>
      <c r="C23" s="99">
        <v>0.1</v>
      </c>
      <c r="D23" s="207">
        <f>IF(P9="",0,ROUNDDOWN(C22*C23,0))</f>
        <v>0</v>
      </c>
      <c r="E23" s="207"/>
      <c r="F23" s="207"/>
      <c r="G23" s="207"/>
      <c r="H23" s="207"/>
      <c r="I23" s="207"/>
      <c r="J23" s="207"/>
      <c r="K23" s="208"/>
      <c r="L23" s="100"/>
      <c r="M23" s="128"/>
      <c r="N23" s="129"/>
      <c r="O23" s="129"/>
      <c r="P23" s="157">
        <f t="shared" si="0"/>
        <v>0</v>
      </c>
      <c r="Q23" s="158"/>
      <c r="R23" s="128"/>
      <c r="S23" s="342"/>
      <c r="T23" s="343"/>
      <c r="U23" s="37" t="str">
        <f t="shared" si="1"/>
        <v/>
      </c>
    </row>
    <row r="24" spans="1:21" s="2" customFormat="1" ht="20.100000000000001" customHeight="1" thickBot="1">
      <c r="A24" s="7" t="s">
        <v>37</v>
      </c>
      <c r="B24" s="23" t="s">
        <v>15</v>
      </c>
      <c r="C24" s="204">
        <f>C22+D23</f>
        <v>0</v>
      </c>
      <c r="D24" s="205"/>
      <c r="E24" s="205"/>
      <c r="F24" s="205"/>
      <c r="G24" s="205"/>
      <c r="H24" s="205"/>
      <c r="I24" s="205"/>
      <c r="J24" s="205"/>
      <c r="K24" s="206"/>
      <c r="L24" s="100"/>
      <c r="M24" s="128"/>
      <c r="N24" s="129"/>
      <c r="O24" s="129"/>
      <c r="P24" s="157">
        <f t="shared" si="0"/>
        <v>0</v>
      </c>
      <c r="Q24" s="158"/>
      <c r="R24" s="128"/>
      <c r="S24" s="352"/>
      <c r="T24" s="353"/>
      <c r="U24" s="37" t="str">
        <f t="shared" si="1"/>
        <v/>
      </c>
    </row>
    <row r="25" spans="1:21" s="2" customFormat="1" ht="20.100000000000001" customHeight="1" thickBot="1">
      <c r="A25" s="3" t="s">
        <v>43</v>
      </c>
      <c r="B25" s="13" t="s">
        <v>15</v>
      </c>
      <c r="C25" s="198"/>
      <c r="D25" s="199"/>
      <c r="E25" s="199"/>
      <c r="F25" s="199"/>
      <c r="G25" s="199"/>
      <c r="H25" s="199"/>
      <c r="I25" s="199"/>
      <c r="J25" s="199"/>
      <c r="K25" s="200"/>
      <c r="L25" s="14" t="s">
        <v>17</v>
      </c>
      <c r="M25" s="18"/>
      <c r="N25" s="19"/>
      <c r="O25" s="19"/>
      <c r="P25" s="138">
        <f>SUM(P14:Q24)</f>
        <v>0</v>
      </c>
      <c r="Q25" s="139"/>
      <c r="R25" s="20"/>
      <c r="S25" s="138">
        <f>SUM(S14:T24)</f>
        <v>0</v>
      </c>
      <c r="T25" s="139"/>
      <c r="U25" s="14"/>
    </row>
    <row r="26" spans="1:21" s="2" customFormat="1" ht="20.100000000000001" customHeight="1" thickBot="1">
      <c r="A26" s="21" t="s">
        <v>50</v>
      </c>
      <c r="B26" s="29" t="s">
        <v>15</v>
      </c>
      <c r="C26" s="201"/>
      <c r="D26" s="202"/>
      <c r="E26" s="202"/>
      <c r="F26" s="202"/>
      <c r="G26" s="202"/>
      <c r="H26" s="202"/>
      <c r="I26" s="202"/>
      <c r="J26" s="202"/>
      <c r="K26" s="203"/>
      <c r="Q26" s="15"/>
      <c r="T26" s="15"/>
    </row>
    <row r="27" spans="1:21" ht="9.9499999999999993" customHeight="1"/>
    <row r="28" spans="1:21" ht="14.25" customHeight="1">
      <c r="A28" s="133" t="s">
        <v>56</v>
      </c>
      <c r="B28" s="133" t="s">
        <v>57</v>
      </c>
      <c r="C28" s="133"/>
      <c r="D28" s="132"/>
      <c r="E28" s="132"/>
      <c r="F28" s="132"/>
      <c r="G28" s="132"/>
      <c r="H28" s="132"/>
      <c r="I28" s="132"/>
      <c r="J28" s="132"/>
      <c r="K28" s="132"/>
      <c r="M28" s="230" t="s">
        <v>53</v>
      </c>
      <c r="N28" s="231"/>
      <c r="O28" s="232"/>
      <c r="P28" s="114" t="s">
        <v>127</v>
      </c>
      <c r="Q28" s="146" t="s">
        <v>54</v>
      </c>
      <c r="R28" s="146"/>
      <c r="S28" s="146"/>
      <c r="T28" s="146"/>
      <c r="U28" s="146"/>
    </row>
    <row r="29" spans="1:21">
      <c r="A29" s="133"/>
      <c r="B29" s="133"/>
      <c r="C29" s="133"/>
      <c r="D29" s="132"/>
      <c r="E29" s="132"/>
      <c r="F29" s="132"/>
      <c r="G29" s="132"/>
      <c r="H29" s="132"/>
      <c r="I29" s="132"/>
      <c r="J29" s="132"/>
      <c r="K29" s="132"/>
      <c r="L29" s="45"/>
      <c r="M29" s="364"/>
      <c r="N29" s="364"/>
      <c r="O29" s="365"/>
      <c r="P29" s="364"/>
      <c r="Q29" s="366" t="s">
        <v>156</v>
      </c>
      <c r="R29" s="367"/>
      <c r="S29" s="360"/>
      <c r="T29" s="360"/>
      <c r="U29" s="361"/>
    </row>
    <row r="30" spans="1:21">
      <c r="A30" s="133"/>
      <c r="B30" s="133"/>
      <c r="C30" s="133"/>
      <c r="D30" s="132"/>
      <c r="E30" s="132"/>
      <c r="F30" s="132"/>
      <c r="G30" s="132"/>
      <c r="H30" s="132"/>
      <c r="I30" s="132"/>
      <c r="J30" s="132"/>
      <c r="K30" s="132"/>
      <c r="L30" s="45"/>
      <c r="M30" s="364"/>
      <c r="N30" s="364"/>
      <c r="O30" s="365"/>
      <c r="P30" s="364"/>
      <c r="Q30" s="366"/>
      <c r="R30" s="367"/>
      <c r="S30" s="362"/>
      <c r="T30" s="362"/>
      <c r="U30" s="363"/>
    </row>
    <row r="31" spans="1:21">
      <c r="A31" s="133"/>
      <c r="B31" s="133"/>
      <c r="C31" s="133"/>
      <c r="D31" s="132"/>
      <c r="E31" s="132"/>
      <c r="F31" s="132"/>
      <c r="G31" s="132"/>
      <c r="H31" s="132"/>
      <c r="I31" s="132"/>
      <c r="J31" s="132"/>
      <c r="K31" s="132"/>
      <c r="L31" s="45"/>
      <c r="M31" s="230" t="s">
        <v>51</v>
      </c>
      <c r="N31" s="231"/>
      <c r="O31" s="232"/>
      <c r="P31" s="114" t="s">
        <v>127</v>
      </c>
      <c r="Q31" s="146" t="s">
        <v>55</v>
      </c>
      <c r="R31" s="146"/>
      <c r="S31" s="146"/>
      <c r="T31" s="146"/>
      <c r="U31" s="146"/>
    </row>
    <row r="32" spans="1:21">
      <c r="A32" s="133"/>
      <c r="B32" s="133"/>
      <c r="C32" s="133"/>
      <c r="D32" s="132"/>
      <c r="E32" s="132"/>
      <c r="F32" s="132"/>
      <c r="G32" s="132"/>
      <c r="H32" s="132"/>
      <c r="I32" s="132"/>
      <c r="J32" s="132"/>
      <c r="K32" s="132"/>
      <c r="M32" s="364"/>
      <c r="N32" s="364"/>
      <c r="O32" s="365"/>
      <c r="P32" s="364"/>
      <c r="Q32" s="354"/>
      <c r="R32" s="355"/>
      <c r="S32" s="355"/>
      <c r="T32" s="355"/>
      <c r="U32" s="356"/>
    </row>
    <row r="33" spans="1:21">
      <c r="A33" s="133"/>
      <c r="B33" s="133"/>
      <c r="C33" s="133"/>
      <c r="D33" s="132"/>
      <c r="E33" s="132"/>
      <c r="F33" s="132"/>
      <c r="G33" s="132"/>
      <c r="H33" s="132"/>
      <c r="I33" s="132"/>
      <c r="J33" s="132"/>
      <c r="K33" s="132"/>
      <c r="M33" s="364"/>
      <c r="N33" s="364"/>
      <c r="O33" s="365"/>
      <c r="P33" s="364"/>
      <c r="Q33" s="357"/>
      <c r="R33" s="358"/>
      <c r="S33" s="358"/>
      <c r="T33" s="358"/>
      <c r="U33" s="359"/>
    </row>
  </sheetData>
  <sheetProtection algorithmName="SHA-512" hashValue="ylg1mmqlv7vuW1/wipmTYvo7039rbi71TnUIiRHDcPXG7Nhdw579naQ/7TaPEkymDkjOEnsofhCdqZsKoBdPyw==" saltValue="TnHOOxaob+28eczQIuNUww==" spinCount="100000" sheet="1" objects="1" scenarios="1" formatCells="0" selectLockedCells="1"/>
  <protectedRanges>
    <protectedRange sqref="B3 A6:L6 P2 R2 T2" name="範囲1"/>
  </protectedRanges>
  <mergeCells count="78">
    <mergeCell ref="Q29:R30"/>
    <mergeCell ref="M28:O28"/>
    <mergeCell ref="M31:O31"/>
    <mergeCell ref="C26:K26"/>
    <mergeCell ref="D29:G33"/>
    <mergeCell ref="H29:K33"/>
    <mergeCell ref="M29:O30"/>
    <mergeCell ref="P29:P30"/>
    <mergeCell ref="C24:K24"/>
    <mergeCell ref="P24:Q24"/>
    <mergeCell ref="S24:T24"/>
    <mergeCell ref="A28:A33"/>
    <mergeCell ref="B28:C33"/>
    <mergeCell ref="D28:G28"/>
    <mergeCell ref="H28:K28"/>
    <mergeCell ref="Q28:U28"/>
    <mergeCell ref="Q31:U31"/>
    <mergeCell ref="P25:Q25"/>
    <mergeCell ref="Q32:U33"/>
    <mergeCell ref="S29:U30"/>
    <mergeCell ref="C25:K25"/>
    <mergeCell ref="M32:O33"/>
    <mergeCell ref="P32:P33"/>
    <mergeCell ref="S25:T25"/>
    <mergeCell ref="D23:K23"/>
    <mergeCell ref="P23:Q23"/>
    <mergeCell ref="S23:T23"/>
    <mergeCell ref="C19:K19"/>
    <mergeCell ref="P19:Q19"/>
    <mergeCell ref="S19:T19"/>
    <mergeCell ref="C20:K20"/>
    <mergeCell ref="P20:Q20"/>
    <mergeCell ref="S20:T20"/>
    <mergeCell ref="C21:K21"/>
    <mergeCell ref="P21:Q21"/>
    <mergeCell ref="S21:T21"/>
    <mergeCell ref="C22:K22"/>
    <mergeCell ref="P22:Q22"/>
    <mergeCell ref="S22:T22"/>
    <mergeCell ref="C16:K16"/>
    <mergeCell ref="P16:Q16"/>
    <mergeCell ref="S16:T16"/>
    <mergeCell ref="A17:K17"/>
    <mergeCell ref="C18:K18"/>
    <mergeCell ref="P18:Q18"/>
    <mergeCell ref="S18:T18"/>
    <mergeCell ref="P17:Q17"/>
    <mergeCell ref="S17:T17"/>
    <mergeCell ref="C14:K14"/>
    <mergeCell ref="P14:Q14"/>
    <mergeCell ref="S14:T14"/>
    <mergeCell ref="C15:K15"/>
    <mergeCell ref="P15:Q15"/>
    <mergeCell ref="S15:T15"/>
    <mergeCell ref="A12:K13"/>
    <mergeCell ref="L12:L13"/>
    <mergeCell ref="M12:Q12"/>
    <mergeCell ref="R12:U12"/>
    <mergeCell ref="P13:Q13"/>
    <mergeCell ref="S13:T13"/>
    <mergeCell ref="B6:I6"/>
    <mergeCell ref="J6:L6"/>
    <mergeCell ref="P6:U6"/>
    <mergeCell ref="P7:U7"/>
    <mergeCell ref="A11:K11"/>
    <mergeCell ref="P11:Q11"/>
    <mergeCell ref="R11:T11"/>
    <mergeCell ref="P9:U9"/>
    <mergeCell ref="P8:U8"/>
    <mergeCell ref="B5:I5"/>
    <mergeCell ref="J5:L5"/>
    <mergeCell ref="P5:U5"/>
    <mergeCell ref="A1:U1"/>
    <mergeCell ref="I2:M2"/>
    <mergeCell ref="B3:C3"/>
    <mergeCell ref="P3:U3"/>
    <mergeCell ref="P4:U4"/>
    <mergeCell ref="I3:K3"/>
  </mergeCells>
  <phoneticPr fontId="6"/>
  <dataValidations count="1">
    <dataValidation type="list" allowBlank="1" showInputMessage="1" showErrorMessage="1" sqref="Q29:R30" xr:uid="{BD366F1C-E7E8-4B76-A700-C16A055A9181}">
      <formula1>$Z$9:$Z$11</formula1>
    </dataValidation>
  </dataValidations>
  <printOptions horizontalCentered="1"/>
  <pageMargins left="0.27559055118110237" right="0.31496062992125984" top="0.51181102362204722" bottom="0.19685039370078741" header="0.15748031496062992" footer="0.15748031496062992"/>
  <pageSetup paperSize="9" scale="99" orientation="landscape"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BG30"/>
  <sheetViews>
    <sheetView showZeros="0" view="pageBreakPreview" zoomScale="80" zoomScaleNormal="100" zoomScaleSheetLayoutView="80" workbookViewId="0">
      <selection activeCell="A7" sqref="A7:E7"/>
    </sheetView>
  </sheetViews>
  <sheetFormatPr defaultRowHeight="13.5"/>
  <cols>
    <col min="1" max="5" width="4.5" style="49" customWidth="1"/>
    <col min="6" max="12" width="4.125" style="49" customWidth="1"/>
    <col min="13" max="16" width="3.5" style="49" customWidth="1"/>
    <col min="17" max="18" width="4.125" style="49" customWidth="1"/>
    <col min="19" max="22" width="3.5" style="49" customWidth="1"/>
    <col min="23" max="23" width="10.125" style="49" customWidth="1"/>
    <col min="24" max="24" width="13" style="49" customWidth="1"/>
    <col min="25" max="52" width="4.125" style="49" customWidth="1"/>
    <col min="53" max="53" width="4" style="49" customWidth="1"/>
    <col min="54" max="54" width="4.125" style="49" customWidth="1"/>
    <col min="55" max="57" width="4.125" style="49" hidden="1" customWidth="1"/>
    <col min="58" max="58" width="4" style="49" hidden="1" customWidth="1"/>
    <col min="59" max="59" width="4.125" style="49" hidden="1" customWidth="1"/>
    <col min="60" max="16384" width="9" style="49"/>
  </cols>
  <sheetData>
    <row r="1" spans="1:59" ht="24" customHeight="1">
      <c r="A1" s="368" t="s">
        <v>75</v>
      </c>
      <c r="B1" s="310"/>
      <c r="C1" s="310"/>
      <c r="D1" s="310"/>
      <c r="E1" s="310"/>
      <c r="F1" s="310"/>
      <c r="G1" s="310"/>
      <c r="H1" s="310"/>
      <c r="I1" s="310"/>
      <c r="J1" s="310"/>
      <c r="K1" s="310"/>
      <c r="L1" s="310"/>
      <c r="M1" s="310"/>
      <c r="N1" s="310"/>
      <c r="O1" s="310"/>
      <c r="P1" s="310"/>
      <c r="Q1" s="310"/>
      <c r="R1" s="310"/>
      <c r="S1" s="310"/>
      <c r="T1" s="310"/>
      <c r="U1" s="310"/>
      <c r="V1" s="310"/>
      <c r="W1" s="310"/>
      <c r="X1" s="311"/>
      <c r="Y1" s="50"/>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2"/>
      <c r="BC1" s="54"/>
      <c r="BD1" s="54"/>
      <c r="BE1" s="54"/>
      <c r="BF1" s="54"/>
      <c r="BG1" s="55"/>
    </row>
    <row r="2" spans="1:59" ht="24" customHeight="1">
      <c r="A2" s="312"/>
      <c r="B2" s="313"/>
      <c r="C2" s="313"/>
      <c r="D2" s="313"/>
      <c r="E2" s="313"/>
      <c r="F2" s="313"/>
      <c r="G2" s="313"/>
      <c r="H2" s="313"/>
      <c r="I2" s="313"/>
      <c r="J2" s="313"/>
      <c r="K2" s="313"/>
      <c r="L2" s="313"/>
      <c r="M2" s="313"/>
      <c r="N2" s="313"/>
      <c r="O2" s="313"/>
      <c r="P2" s="313"/>
      <c r="Q2" s="313"/>
      <c r="R2" s="313"/>
      <c r="S2" s="313"/>
      <c r="T2" s="313"/>
      <c r="U2" s="313"/>
      <c r="V2" s="313"/>
      <c r="W2" s="313"/>
      <c r="X2" s="314"/>
      <c r="Y2" s="53"/>
      <c r="Z2" s="304" t="s">
        <v>119</v>
      </c>
      <c r="AA2" s="304"/>
      <c r="AB2" s="49">
        <f>'Ａ　出来高請求書'!P2</f>
        <v>0</v>
      </c>
      <c r="AC2" s="49" t="s">
        <v>21</v>
      </c>
      <c r="AD2" s="49">
        <f>'Ａ　出来高請求書'!R2</f>
        <v>0</v>
      </c>
      <c r="AE2" s="49" t="s">
        <v>71</v>
      </c>
      <c r="AF2" s="49">
        <f>'Ａ　出来高請求書'!T2</f>
        <v>0</v>
      </c>
      <c r="AG2" s="302" t="s">
        <v>72</v>
      </c>
      <c r="AH2" s="302"/>
      <c r="AI2" s="302"/>
      <c r="AP2" s="304" t="s">
        <v>73</v>
      </c>
      <c r="AQ2" s="304"/>
      <c r="AS2" s="301">
        <f>'Ａ　出来高請求書'!P4</f>
        <v>0</v>
      </c>
      <c r="AT2" s="302"/>
      <c r="AU2" s="302"/>
      <c r="AV2" s="302"/>
      <c r="AW2" s="302"/>
      <c r="AX2" s="302"/>
      <c r="AY2" s="302"/>
      <c r="AZ2" s="302"/>
      <c r="BA2" s="302"/>
      <c r="BB2" s="303"/>
      <c r="BC2" s="56"/>
      <c r="BD2" s="56"/>
      <c r="BE2" s="56"/>
      <c r="BF2" s="56"/>
      <c r="BG2" s="57"/>
    </row>
    <row r="3" spans="1:59" ht="24" customHeight="1">
      <c r="A3" s="312"/>
      <c r="B3" s="313"/>
      <c r="C3" s="313"/>
      <c r="D3" s="313"/>
      <c r="E3" s="313"/>
      <c r="F3" s="313"/>
      <c r="G3" s="313"/>
      <c r="H3" s="313"/>
      <c r="I3" s="313"/>
      <c r="J3" s="313"/>
      <c r="K3" s="313"/>
      <c r="L3" s="313"/>
      <c r="M3" s="313"/>
      <c r="N3" s="313"/>
      <c r="O3" s="313"/>
      <c r="P3" s="313"/>
      <c r="Q3" s="313"/>
      <c r="R3" s="313"/>
      <c r="S3" s="313"/>
      <c r="T3" s="313"/>
      <c r="U3" s="313"/>
      <c r="V3" s="313"/>
      <c r="W3" s="313"/>
      <c r="X3" s="314"/>
      <c r="Y3" s="53"/>
      <c r="AP3" s="304" t="s">
        <v>74</v>
      </c>
      <c r="AQ3" s="304"/>
      <c r="AS3" s="301">
        <f>'Ａ　出来高請求書'!P5</f>
        <v>0</v>
      </c>
      <c r="AT3" s="302"/>
      <c r="AU3" s="302"/>
      <c r="AV3" s="302"/>
      <c r="AW3" s="302"/>
      <c r="AX3" s="302"/>
      <c r="AY3" s="302"/>
      <c r="AZ3" s="302"/>
      <c r="BA3" s="302"/>
      <c r="BB3" s="303"/>
      <c r="BC3" s="56"/>
      <c r="BD3" s="56"/>
      <c r="BE3" s="56"/>
      <c r="BF3" s="56"/>
      <c r="BG3" s="57"/>
    </row>
    <row r="4" spans="1:59" ht="24" customHeight="1">
      <c r="A4" s="315"/>
      <c r="B4" s="316"/>
      <c r="C4" s="316"/>
      <c r="D4" s="316"/>
      <c r="E4" s="316"/>
      <c r="F4" s="316"/>
      <c r="G4" s="316"/>
      <c r="H4" s="316"/>
      <c r="I4" s="316"/>
      <c r="J4" s="316"/>
      <c r="K4" s="316"/>
      <c r="L4" s="316"/>
      <c r="M4" s="316"/>
      <c r="N4" s="316"/>
      <c r="O4" s="316"/>
      <c r="P4" s="316"/>
      <c r="Q4" s="316"/>
      <c r="R4" s="316"/>
      <c r="S4" s="316"/>
      <c r="T4" s="316"/>
      <c r="U4" s="316"/>
      <c r="V4" s="316"/>
      <c r="W4" s="316"/>
      <c r="X4" s="317"/>
      <c r="Y4" s="53"/>
      <c r="AP4" s="68"/>
      <c r="AQ4" s="68"/>
      <c r="AS4" s="70"/>
      <c r="AT4" s="69"/>
      <c r="AU4" s="69"/>
      <c r="AV4" s="69"/>
      <c r="AW4" s="69"/>
      <c r="AX4" s="69"/>
      <c r="AY4" s="69"/>
      <c r="AZ4" s="69"/>
      <c r="BA4" s="69"/>
      <c r="BB4" s="71"/>
      <c r="BC4" s="56"/>
      <c r="BD4" s="56"/>
      <c r="BE4" s="56"/>
      <c r="BF4" s="56"/>
      <c r="BG4" s="57"/>
    </row>
    <row r="5" spans="1:59" ht="27.75" customHeight="1">
      <c r="A5" s="299" t="s">
        <v>68</v>
      </c>
      <c r="B5" s="300"/>
      <c r="C5" s="300"/>
      <c r="D5" s="300"/>
      <c r="E5" s="300"/>
      <c r="F5" s="300"/>
      <c r="G5" s="300"/>
      <c r="H5" s="300"/>
      <c r="I5" s="300"/>
      <c r="J5" s="300"/>
      <c r="K5" s="300"/>
      <c r="L5" s="300"/>
      <c r="M5" s="300"/>
      <c r="N5" s="300"/>
      <c r="O5" s="300"/>
      <c r="P5" s="300"/>
      <c r="Q5" s="300" t="s">
        <v>69</v>
      </c>
      <c r="R5" s="300"/>
      <c r="S5" s="300"/>
      <c r="T5" s="300"/>
      <c r="U5" s="300"/>
      <c r="V5" s="300"/>
      <c r="W5" s="300" t="s">
        <v>70</v>
      </c>
      <c r="X5" s="308"/>
      <c r="Y5" s="371"/>
      <c r="Z5" s="372"/>
      <c r="AA5" s="297" t="s">
        <v>76</v>
      </c>
      <c r="AB5" s="298"/>
      <c r="AC5" s="298"/>
      <c r="AD5" s="372"/>
      <c r="AE5" s="372"/>
      <c r="AF5" s="278" t="s">
        <v>76</v>
      </c>
      <c r="AG5" s="278"/>
      <c r="AH5" s="278"/>
      <c r="AI5" s="369"/>
      <c r="AJ5" s="370"/>
      <c r="AK5" s="297" t="s">
        <v>76</v>
      </c>
      <c r="AL5" s="298"/>
      <c r="AM5" s="298"/>
      <c r="AN5" s="369"/>
      <c r="AO5" s="370"/>
      <c r="AP5" s="297" t="s">
        <v>76</v>
      </c>
      <c r="AQ5" s="298"/>
      <c r="AR5" s="298"/>
      <c r="AS5" s="369"/>
      <c r="AT5" s="370"/>
      <c r="AU5" s="297" t="s">
        <v>76</v>
      </c>
      <c r="AV5" s="298"/>
      <c r="AW5" s="298"/>
      <c r="AX5" s="277" t="s">
        <v>81</v>
      </c>
      <c r="AY5" s="278"/>
      <c r="AZ5" s="278"/>
      <c r="BA5" s="278"/>
      <c r="BB5" s="279"/>
      <c r="BC5" s="56"/>
      <c r="BD5" s="56"/>
      <c r="BE5" s="56"/>
      <c r="BF5" s="56"/>
      <c r="BG5" s="57"/>
    </row>
    <row r="6" spans="1:59" ht="27.75" customHeight="1">
      <c r="A6" s="319" t="s">
        <v>84</v>
      </c>
      <c r="B6" s="320"/>
      <c r="C6" s="320"/>
      <c r="D6" s="320"/>
      <c r="E6" s="321"/>
      <c r="F6" s="277" t="s">
        <v>24</v>
      </c>
      <c r="G6" s="297"/>
      <c r="H6" s="277" t="s">
        <v>25</v>
      </c>
      <c r="I6" s="297"/>
      <c r="J6" s="277" t="s">
        <v>26</v>
      </c>
      <c r="K6" s="278"/>
      <c r="L6" s="297"/>
      <c r="M6" s="277" t="s">
        <v>27</v>
      </c>
      <c r="N6" s="278"/>
      <c r="O6" s="278"/>
      <c r="P6" s="278"/>
      <c r="Q6" s="318" t="s">
        <v>24</v>
      </c>
      <c r="R6" s="297"/>
      <c r="S6" s="277" t="s">
        <v>28</v>
      </c>
      <c r="T6" s="278"/>
      <c r="U6" s="278"/>
      <c r="V6" s="297"/>
      <c r="W6" s="22" t="s">
        <v>66</v>
      </c>
      <c r="X6" s="61" t="s">
        <v>67</v>
      </c>
      <c r="Y6" s="306" t="s">
        <v>77</v>
      </c>
      <c r="Z6" s="307"/>
      <c r="AA6" s="305" t="s">
        <v>78</v>
      </c>
      <c r="AB6" s="305"/>
      <c r="AC6" s="305"/>
      <c r="AD6" s="278" t="s">
        <v>77</v>
      </c>
      <c r="AE6" s="297"/>
      <c r="AF6" s="278" t="s">
        <v>78</v>
      </c>
      <c r="AG6" s="278"/>
      <c r="AH6" s="278"/>
      <c r="AI6" s="298" t="s">
        <v>77</v>
      </c>
      <c r="AJ6" s="298"/>
      <c r="AK6" s="298" t="s">
        <v>78</v>
      </c>
      <c r="AL6" s="298"/>
      <c r="AM6" s="298"/>
      <c r="AN6" s="298" t="s">
        <v>77</v>
      </c>
      <c r="AO6" s="298"/>
      <c r="AP6" s="298" t="s">
        <v>78</v>
      </c>
      <c r="AQ6" s="298"/>
      <c r="AR6" s="298"/>
      <c r="AS6" s="298" t="s">
        <v>77</v>
      </c>
      <c r="AT6" s="298"/>
      <c r="AU6" s="298" t="s">
        <v>78</v>
      </c>
      <c r="AV6" s="298"/>
      <c r="AW6" s="298"/>
      <c r="AX6" s="278" t="s">
        <v>80</v>
      </c>
      <c r="AY6" s="297"/>
      <c r="AZ6" s="278" t="s">
        <v>79</v>
      </c>
      <c r="BA6" s="278"/>
      <c r="BB6" s="279"/>
      <c r="BC6" s="278" t="s">
        <v>29</v>
      </c>
      <c r="BD6" s="278"/>
      <c r="BE6" s="278"/>
      <c r="BF6" s="278"/>
      <c r="BG6" s="297"/>
    </row>
    <row r="7" spans="1:59" ht="27.75" customHeight="1">
      <c r="A7" s="377"/>
      <c r="B7" s="378"/>
      <c r="C7" s="378"/>
      <c r="D7" s="378"/>
      <c r="E7" s="379"/>
      <c r="F7" s="380"/>
      <c r="G7" s="381"/>
      <c r="H7" s="370"/>
      <c r="I7" s="382"/>
      <c r="J7" s="383"/>
      <c r="K7" s="384"/>
      <c r="L7" s="385"/>
      <c r="M7" s="265">
        <f>IFERROR(F7*J7,"")</f>
        <v>0</v>
      </c>
      <c r="N7" s="245"/>
      <c r="O7" s="245"/>
      <c r="P7" s="245"/>
      <c r="Q7" s="386"/>
      <c r="R7" s="381"/>
      <c r="S7" s="265">
        <f>Q7*J7</f>
        <v>0</v>
      </c>
      <c r="T7" s="245"/>
      <c r="U7" s="245"/>
      <c r="V7" s="267"/>
      <c r="W7" s="62">
        <f t="shared" ref="W7:W29" si="0">F7+Q7</f>
        <v>0</v>
      </c>
      <c r="X7" s="60">
        <f t="shared" ref="X7:X29" si="1">M7+S7</f>
        <v>0</v>
      </c>
      <c r="Y7" s="373"/>
      <c r="Z7" s="374"/>
      <c r="AA7" s="274">
        <f t="shared" ref="AA7:AA29" si="2">IFERROR(Y7*J7,"")</f>
        <v>0</v>
      </c>
      <c r="AB7" s="274"/>
      <c r="AC7" s="274"/>
      <c r="AD7" s="374"/>
      <c r="AE7" s="375"/>
      <c r="AF7" s="270">
        <f t="shared" ref="AF7:AF29" si="3">IFERROR(AD7*J7,"")</f>
        <v>0</v>
      </c>
      <c r="AG7" s="270"/>
      <c r="AH7" s="270"/>
      <c r="AI7" s="376"/>
      <c r="AJ7" s="376"/>
      <c r="AK7" s="274">
        <f t="shared" ref="AK7:AK29" si="4">IFERROR(AI7*J7,"")</f>
        <v>0</v>
      </c>
      <c r="AL7" s="274"/>
      <c r="AM7" s="274"/>
      <c r="AN7" s="376"/>
      <c r="AO7" s="376"/>
      <c r="AP7" s="274">
        <f t="shared" ref="AP7:AP29" si="5">IFERROR(AN7*J7,"")</f>
        <v>0</v>
      </c>
      <c r="AQ7" s="274"/>
      <c r="AR7" s="274"/>
      <c r="AS7" s="376"/>
      <c r="AT7" s="376"/>
      <c r="AU7" s="274">
        <f t="shared" ref="AU7:AU29" si="6">IFERROR(AS7*J7,"")</f>
        <v>0</v>
      </c>
      <c r="AV7" s="274"/>
      <c r="AW7" s="274"/>
      <c r="AX7" s="268">
        <f>Y7+AD7+AI7+AN7+AS7</f>
        <v>0</v>
      </c>
      <c r="AY7" s="269"/>
      <c r="AZ7" s="270">
        <f>AA7+AF7+AK7+AP7+AU7</f>
        <v>0</v>
      </c>
      <c r="BA7" s="270"/>
      <c r="BB7" s="271"/>
      <c r="BC7" s="58"/>
      <c r="BD7" s="58"/>
      <c r="BE7" s="58"/>
      <c r="BF7" s="58"/>
      <c r="BG7" s="59"/>
    </row>
    <row r="8" spans="1:59" ht="27.75" customHeight="1">
      <c r="A8" s="377"/>
      <c r="B8" s="378"/>
      <c r="C8" s="378"/>
      <c r="D8" s="378"/>
      <c r="E8" s="379"/>
      <c r="F8" s="380"/>
      <c r="G8" s="381"/>
      <c r="H8" s="370"/>
      <c r="I8" s="382"/>
      <c r="J8" s="383"/>
      <c r="K8" s="384"/>
      <c r="L8" s="385"/>
      <c r="M8" s="265">
        <f>IFERROR(F8*J8,"")</f>
        <v>0</v>
      </c>
      <c r="N8" s="245"/>
      <c r="O8" s="245"/>
      <c r="P8" s="245"/>
      <c r="Q8" s="386"/>
      <c r="R8" s="381"/>
      <c r="S8" s="265">
        <f t="shared" ref="S8:S29" si="7">Q8*J8</f>
        <v>0</v>
      </c>
      <c r="T8" s="245"/>
      <c r="U8" s="245"/>
      <c r="V8" s="267"/>
      <c r="W8" s="62">
        <f t="shared" si="0"/>
        <v>0</v>
      </c>
      <c r="X8" s="60">
        <f t="shared" si="1"/>
        <v>0</v>
      </c>
      <c r="Y8" s="373"/>
      <c r="Z8" s="374"/>
      <c r="AA8" s="274">
        <f t="shared" si="2"/>
        <v>0</v>
      </c>
      <c r="AB8" s="274"/>
      <c r="AC8" s="274"/>
      <c r="AD8" s="374"/>
      <c r="AE8" s="375"/>
      <c r="AF8" s="270">
        <f t="shared" si="3"/>
        <v>0</v>
      </c>
      <c r="AG8" s="270"/>
      <c r="AH8" s="270"/>
      <c r="AI8" s="376"/>
      <c r="AJ8" s="376"/>
      <c r="AK8" s="274">
        <f t="shared" si="4"/>
        <v>0</v>
      </c>
      <c r="AL8" s="274"/>
      <c r="AM8" s="274"/>
      <c r="AN8" s="376"/>
      <c r="AO8" s="376"/>
      <c r="AP8" s="274">
        <f t="shared" si="5"/>
        <v>0</v>
      </c>
      <c r="AQ8" s="274"/>
      <c r="AR8" s="274"/>
      <c r="AS8" s="376"/>
      <c r="AT8" s="376"/>
      <c r="AU8" s="274">
        <f t="shared" si="6"/>
        <v>0</v>
      </c>
      <c r="AV8" s="274"/>
      <c r="AW8" s="274"/>
      <c r="AX8" s="268">
        <f t="shared" ref="AX8:AX29" si="8">Y8+AD8+AI8+AN8+AS8</f>
        <v>0</v>
      </c>
      <c r="AY8" s="269"/>
      <c r="AZ8" s="270">
        <f t="shared" ref="AZ8:AZ29" si="9">AA8+AF8+AK8+AP8+AU8</f>
        <v>0</v>
      </c>
      <c r="BA8" s="270"/>
      <c r="BB8" s="271"/>
      <c r="BC8" s="245">
        <f>AD8+AI8+AN8+Y8</f>
        <v>0</v>
      </c>
      <c r="BD8" s="245"/>
      <c r="BE8" s="245"/>
      <c r="BF8" s="246" t="e">
        <f t="shared" ref="BF8:BF16" si="10">BC8/S8</f>
        <v>#DIV/0!</v>
      </c>
      <c r="BG8" s="247"/>
    </row>
    <row r="9" spans="1:59" ht="27.75" customHeight="1">
      <c r="A9" s="377"/>
      <c r="B9" s="378"/>
      <c r="C9" s="378"/>
      <c r="D9" s="378"/>
      <c r="E9" s="379"/>
      <c r="F9" s="380"/>
      <c r="G9" s="381"/>
      <c r="H9" s="370"/>
      <c r="I9" s="382"/>
      <c r="J9" s="383"/>
      <c r="K9" s="384"/>
      <c r="L9" s="385"/>
      <c r="M9" s="265">
        <f t="shared" ref="M9:M29" si="11">IFERROR(F9*J9,"")</f>
        <v>0</v>
      </c>
      <c r="N9" s="245"/>
      <c r="O9" s="245"/>
      <c r="P9" s="245"/>
      <c r="Q9" s="386"/>
      <c r="R9" s="381"/>
      <c r="S9" s="265">
        <f t="shared" si="7"/>
        <v>0</v>
      </c>
      <c r="T9" s="245"/>
      <c r="U9" s="245"/>
      <c r="V9" s="267"/>
      <c r="W9" s="62">
        <f t="shared" si="0"/>
        <v>0</v>
      </c>
      <c r="X9" s="60">
        <f t="shared" si="1"/>
        <v>0</v>
      </c>
      <c r="Y9" s="373"/>
      <c r="Z9" s="374"/>
      <c r="AA9" s="274">
        <f t="shared" si="2"/>
        <v>0</v>
      </c>
      <c r="AB9" s="274"/>
      <c r="AC9" s="274"/>
      <c r="AD9" s="374"/>
      <c r="AE9" s="375"/>
      <c r="AF9" s="270">
        <f t="shared" si="3"/>
        <v>0</v>
      </c>
      <c r="AG9" s="270"/>
      <c r="AH9" s="270"/>
      <c r="AI9" s="376"/>
      <c r="AJ9" s="376"/>
      <c r="AK9" s="274">
        <f t="shared" si="4"/>
        <v>0</v>
      </c>
      <c r="AL9" s="274"/>
      <c r="AM9" s="274"/>
      <c r="AN9" s="376"/>
      <c r="AO9" s="376"/>
      <c r="AP9" s="274">
        <f t="shared" si="5"/>
        <v>0</v>
      </c>
      <c r="AQ9" s="274"/>
      <c r="AR9" s="274"/>
      <c r="AS9" s="376"/>
      <c r="AT9" s="376"/>
      <c r="AU9" s="274">
        <f t="shared" si="6"/>
        <v>0</v>
      </c>
      <c r="AV9" s="274"/>
      <c r="AW9" s="274"/>
      <c r="AX9" s="268">
        <f t="shared" si="8"/>
        <v>0</v>
      </c>
      <c r="AY9" s="269"/>
      <c r="AZ9" s="270">
        <f t="shared" si="9"/>
        <v>0</v>
      </c>
      <c r="BA9" s="270"/>
      <c r="BB9" s="271"/>
      <c r="BC9" s="245">
        <f>AD9+AI9+AN9+Y9</f>
        <v>0</v>
      </c>
      <c r="BD9" s="245"/>
      <c r="BE9" s="245"/>
      <c r="BF9" s="246" t="e">
        <f t="shared" si="10"/>
        <v>#DIV/0!</v>
      </c>
      <c r="BG9" s="247"/>
    </row>
    <row r="10" spans="1:59" ht="27.75" customHeight="1">
      <c r="A10" s="377"/>
      <c r="B10" s="378"/>
      <c r="C10" s="378"/>
      <c r="D10" s="378"/>
      <c r="E10" s="379"/>
      <c r="F10" s="380"/>
      <c r="G10" s="381"/>
      <c r="H10" s="370"/>
      <c r="I10" s="382"/>
      <c r="J10" s="383"/>
      <c r="K10" s="384"/>
      <c r="L10" s="385"/>
      <c r="M10" s="265">
        <f t="shared" si="11"/>
        <v>0</v>
      </c>
      <c r="N10" s="245"/>
      <c r="O10" s="245"/>
      <c r="P10" s="245"/>
      <c r="Q10" s="386"/>
      <c r="R10" s="381"/>
      <c r="S10" s="265">
        <f t="shared" si="7"/>
        <v>0</v>
      </c>
      <c r="T10" s="245"/>
      <c r="U10" s="245"/>
      <c r="V10" s="267"/>
      <c r="W10" s="62">
        <f t="shared" si="0"/>
        <v>0</v>
      </c>
      <c r="X10" s="60">
        <f t="shared" si="1"/>
        <v>0</v>
      </c>
      <c r="Y10" s="373"/>
      <c r="Z10" s="374"/>
      <c r="AA10" s="274">
        <f t="shared" si="2"/>
        <v>0</v>
      </c>
      <c r="AB10" s="274"/>
      <c r="AC10" s="274"/>
      <c r="AD10" s="374"/>
      <c r="AE10" s="375"/>
      <c r="AF10" s="270">
        <f t="shared" si="3"/>
        <v>0</v>
      </c>
      <c r="AG10" s="270"/>
      <c r="AH10" s="270"/>
      <c r="AI10" s="376"/>
      <c r="AJ10" s="376"/>
      <c r="AK10" s="274">
        <f t="shared" si="4"/>
        <v>0</v>
      </c>
      <c r="AL10" s="274"/>
      <c r="AM10" s="274"/>
      <c r="AN10" s="376"/>
      <c r="AO10" s="376"/>
      <c r="AP10" s="274">
        <f t="shared" si="5"/>
        <v>0</v>
      </c>
      <c r="AQ10" s="274"/>
      <c r="AR10" s="274"/>
      <c r="AS10" s="376"/>
      <c r="AT10" s="376"/>
      <c r="AU10" s="274">
        <f t="shared" si="6"/>
        <v>0</v>
      </c>
      <c r="AV10" s="274"/>
      <c r="AW10" s="274"/>
      <c r="AX10" s="268">
        <f t="shared" si="8"/>
        <v>0</v>
      </c>
      <c r="AY10" s="269"/>
      <c r="AZ10" s="270">
        <f t="shared" si="9"/>
        <v>0</v>
      </c>
      <c r="BA10" s="270"/>
      <c r="BB10" s="271"/>
      <c r="BC10" s="245">
        <f t="shared" ref="BC10:BC28" si="12">AD10+AI10+AN10+Y10</f>
        <v>0</v>
      </c>
      <c r="BD10" s="245"/>
      <c r="BE10" s="245"/>
      <c r="BF10" s="246" t="e">
        <f t="shared" si="10"/>
        <v>#DIV/0!</v>
      </c>
      <c r="BG10" s="247"/>
    </row>
    <row r="11" spans="1:59" ht="27.75" customHeight="1">
      <c r="A11" s="377"/>
      <c r="B11" s="378"/>
      <c r="C11" s="378"/>
      <c r="D11" s="378"/>
      <c r="E11" s="379"/>
      <c r="F11" s="380"/>
      <c r="G11" s="381"/>
      <c r="H11" s="370"/>
      <c r="I11" s="382"/>
      <c r="J11" s="383"/>
      <c r="K11" s="384"/>
      <c r="L11" s="385"/>
      <c r="M11" s="265">
        <f t="shared" si="11"/>
        <v>0</v>
      </c>
      <c r="N11" s="245"/>
      <c r="O11" s="245"/>
      <c r="P11" s="245"/>
      <c r="Q11" s="386"/>
      <c r="R11" s="381"/>
      <c r="S11" s="265">
        <f t="shared" si="7"/>
        <v>0</v>
      </c>
      <c r="T11" s="245"/>
      <c r="U11" s="245"/>
      <c r="V11" s="267"/>
      <c r="W11" s="62">
        <f t="shared" si="0"/>
        <v>0</v>
      </c>
      <c r="X11" s="60">
        <f t="shared" si="1"/>
        <v>0</v>
      </c>
      <c r="Y11" s="373"/>
      <c r="Z11" s="374"/>
      <c r="AA11" s="274">
        <f t="shared" si="2"/>
        <v>0</v>
      </c>
      <c r="AB11" s="274"/>
      <c r="AC11" s="274"/>
      <c r="AD11" s="374"/>
      <c r="AE11" s="375"/>
      <c r="AF11" s="270">
        <f t="shared" si="3"/>
        <v>0</v>
      </c>
      <c r="AG11" s="270"/>
      <c r="AH11" s="270"/>
      <c r="AI11" s="376"/>
      <c r="AJ11" s="376"/>
      <c r="AK11" s="274">
        <f t="shared" si="4"/>
        <v>0</v>
      </c>
      <c r="AL11" s="274"/>
      <c r="AM11" s="274"/>
      <c r="AN11" s="376"/>
      <c r="AO11" s="376"/>
      <c r="AP11" s="274">
        <f t="shared" si="5"/>
        <v>0</v>
      </c>
      <c r="AQ11" s="274"/>
      <c r="AR11" s="274"/>
      <c r="AS11" s="376"/>
      <c r="AT11" s="376"/>
      <c r="AU11" s="274">
        <f t="shared" si="6"/>
        <v>0</v>
      </c>
      <c r="AV11" s="274"/>
      <c r="AW11" s="274"/>
      <c r="AX11" s="268">
        <f t="shared" si="8"/>
        <v>0</v>
      </c>
      <c r="AY11" s="269"/>
      <c r="AZ11" s="270">
        <f t="shared" si="9"/>
        <v>0</v>
      </c>
      <c r="BA11" s="270"/>
      <c r="BB11" s="271"/>
      <c r="BC11" s="245">
        <f t="shared" si="12"/>
        <v>0</v>
      </c>
      <c r="BD11" s="245"/>
      <c r="BE11" s="245"/>
      <c r="BF11" s="246" t="e">
        <f t="shared" si="10"/>
        <v>#DIV/0!</v>
      </c>
      <c r="BG11" s="247"/>
    </row>
    <row r="12" spans="1:59" ht="27.75" customHeight="1">
      <c r="A12" s="377"/>
      <c r="B12" s="378"/>
      <c r="C12" s="378"/>
      <c r="D12" s="378"/>
      <c r="E12" s="379"/>
      <c r="F12" s="380"/>
      <c r="G12" s="381"/>
      <c r="H12" s="370"/>
      <c r="I12" s="382"/>
      <c r="J12" s="383"/>
      <c r="K12" s="384"/>
      <c r="L12" s="385"/>
      <c r="M12" s="265">
        <f t="shared" si="11"/>
        <v>0</v>
      </c>
      <c r="N12" s="245"/>
      <c r="O12" s="245"/>
      <c r="P12" s="245"/>
      <c r="Q12" s="386"/>
      <c r="R12" s="381"/>
      <c r="S12" s="265">
        <f t="shared" si="7"/>
        <v>0</v>
      </c>
      <c r="T12" s="245"/>
      <c r="U12" s="245"/>
      <c r="V12" s="267"/>
      <c r="W12" s="62">
        <f t="shared" si="0"/>
        <v>0</v>
      </c>
      <c r="X12" s="60">
        <f t="shared" si="1"/>
        <v>0</v>
      </c>
      <c r="Y12" s="373"/>
      <c r="Z12" s="374"/>
      <c r="AA12" s="274">
        <f t="shared" si="2"/>
        <v>0</v>
      </c>
      <c r="AB12" s="274"/>
      <c r="AC12" s="274"/>
      <c r="AD12" s="374"/>
      <c r="AE12" s="375"/>
      <c r="AF12" s="270">
        <f t="shared" si="3"/>
        <v>0</v>
      </c>
      <c r="AG12" s="270"/>
      <c r="AH12" s="270"/>
      <c r="AI12" s="376"/>
      <c r="AJ12" s="376"/>
      <c r="AK12" s="274">
        <f t="shared" si="4"/>
        <v>0</v>
      </c>
      <c r="AL12" s="274"/>
      <c r="AM12" s="274"/>
      <c r="AN12" s="376"/>
      <c r="AO12" s="376"/>
      <c r="AP12" s="274">
        <f t="shared" si="5"/>
        <v>0</v>
      </c>
      <c r="AQ12" s="274"/>
      <c r="AR12" s="274"/>
      <c r="AS12" s="376"/>
      <c r="AT12" s="376"/>
      <c r="AU12" s="274">
        <f t="shared" si="6"/>
        <v>0</v>
      </c>
      <c r="AV12" s="274"/>
      <c r="AW12" s="274"/>
      <c r="AX12" s="268">
        <f t="shared" si="8"/>
        <v>0</v>
      </c>
      <c r="AY12" s="269"/>
      <c r="AZ12" s="270">
        <f t="shared" si="9"/>
        <v>0</v>
      </c>
      <c r="BA12" s="270"/>
      <c r="BB12" s="271"/>
      <c r="BC12" s="245">
        <f t="shared" si="12"/>
        <v>0</v>
      </c>
      <c r="BD12" s="245"/>
      <c r="BE12" s="245"/>
      <c r="BF12" s="246" t="e">
        <f t="shared" si="10"/>
        <v>#DIV/0!</v>
      </c>
      <c r="BG12" s="247"/>
    </row>
    <row r="13" spans="1:59" ht="27.75" customHeight="1">
      <c r="A13" s="377"/>
      <c r="B13" s="378"/>
      <c r="C13" s="378"/>
      <c r="D13" s="378"/>
      <c r="E13" s="379"/>
      <c r="F13" s="380"/>
      <c r="G13" s="381"/>
      <c r="H13" s="370"/>
      <c r="I13" s="382"/>
      <c r="J13" s="383"/>
      <c r="K13" s="384"/>
      <c r="L13" s="385"/>
      <c r="M13" s="265">
        <f t="shared" si="11"/>
        <v>0</v>
      </c>
      <c r="N13" s="245"/>
      <c r="O13" s="245"/>
      <c r="P13" s="245"/>
      <c r="Q13" s="386"/>
      <c r="R13" s="381"/>
      <c r="S13" s="265">
        <f t="shared" si="7"/>
        <v>0</v>
      </c>
      <c r="T13" s="245"/>
      <c r="U13" s="245"/>
      <c r="V13" s="267"/>
      <c r="W13" s="62">
        <f t="shared" si="0"/>
        <v>0</v>
      </c>
      <c r="X13" s="60">
        <f t="shared" si="1"/>
        <v>0</v>
      </c>
      <c r="Y13" s="373"/>
      <c r="Z13" s="374"/>
      <c r="AA13" s="274">
        <f t="shared" si="2"/>
        <v>0</v>
      </c>
      <c r="AB13" s="274"/>
      <c r="AC13" s="274"/>
      <c r="AD13" s="374"/>
      <c r="AE13" s="375"/>
      <c r="AF13" s="270">
        <f t="shared" si="3"/>
        <v>0</v>
      </c>
      <c r="AG13" s="270"/>
      <c r="AH13" s="270"/>
      <c r="AI13" s="376"/>
      <c r="AJ13" s="376"/>
      <c r="AK13" s="274">
        <f t="shared" si="4"/>
        <v>0</v>
      </c>
      <c r="AL13" s="274"/>
      <c r="AM13" s="274"/>
      <c r="AN13" s="376"/>
      <c r="AO13" s="376"/>
      <c r="AP13" s="274">
        <f t="shared" si="5"/>
        <v>0</v>
      </c>
      <c r="AQ13" s="274"/>
      <c r="AR13" s="274"/>
      <c r="AS13" s="376"/>
      <c r="AT13" s="376"/>
      <c r="AU13" s="274">
        <f t="shared" si="6"/>
        <v>0</v>
      </c>
      <c r="AV13" s="274"/>
      <c r="AW13" s="274"/>
      <c r="AX13" s="268">
        <f t="shared" si="8"/>
        <v>0</v>
      </c>
      <c r="AY13" s="269"/>
      <c r="AZ13" s="270">
        <f t="shared" si="9"/>
        <v>0</v>
      </c>
      <c r="BA13" s="270"/>
      <c r="BB13" s="271"/>
      <c r="BC13" s="245">
        <f t="shared" si="12"/>
        <v>0</v>
      </c>
      <c r="BD13" s="245"/>
      <c r="BE13" s="245"/>
      <c r="BF13" s="246" t="e">
        <f t="shared" si="10"/>
        <v>#DIV/0!</v>
      </c>
      <c r="BG13" s="247"/>
    </row>
    <row r="14" spans="1:59" ht="27.75" customHeight="1">
      <c r="A14" s="377"/>
      <c r="B14" s="378"/>
      <c r="C14" s="378"/>
      <c r="D14" s="378"/>
      <c r="E14" s="379"/>
      <c r="F14" s="380"/>
      <c r="G14" s="381"/>
      <c r="H14" s="370"/>
      <c r="I14" s="382"/>
      <c r="J14" s="383"/>
      <c r="K14" s="384"/>
      <c r="L14" s="385"/>
      <c r="M14" s="265">
        <f t="shared" si="11"/>
        <v>0</v>
      </c>
      <c r="N14" s="245"/>
      <c r="O14" s="245"/>
      <c r="P14" s="245"/>
      <c r="Q14" s="386"/>
      <c r="R14" s="381"/>
      <c r="S14" s="265">
        <f t="shared" si="7"/>
        <v>0</v>
      </c>
      <c r="T14" s="245"/>
      <c r="U14" s="245"/>
      <c r="V14" s="267"/>
      <c r="W14" s="62">
        <f t="shared" si="0"/>
        <v>0</v>
      </c>
      <c r="X14" s="60">
        <f t="shared" si="1"/>
        <v>0</v>
      </c>
      <c r="Y14" s="373"/>
      <c r="Z14" s="374"/>
      <c r="AA14" s="274">
        <f t="shared" si="2"/>
        <v>0</v>
      </c>
      <c r="AB14" s="274"/>
      <c r="AC14" s="274"/>
      <c r="AD14" s="374"/>
      <c r="AE14" s="375"/>
      <c r="AF14" s="270">
        <f t="shared" si="3"/>
        <v>0</v>
      </c>
      <c r="AG14" s="270"/>
      <c r="AH14" s="270"/>
      <c r="AI14" s="376"/>
      <c r="AJ14" s="376"/>
      <c r="AK14" s="274">
        <f t="shared" si="4"/>
        <v>0</v>
      </c>
      <c r="AL14" s="274"/>
      <c r="AM14" s="274"/>
      <c r="AN14" s="376"/>
      <c r="AO14" s="376"/>
      <c r="AP14" s="274">
        <f t="shared" si="5"/>
        <v>0</v>
      </c>
      <c r="AQ14" s="274"/>
      <c r="AR14" s="274"/>
      <c r="AS14" s="376"/>
      <c r="AT14" s="376"/>
      <c r="AU14" s="274">
        <f t="shared" si="6"/>
        <v>0</v>
      </c>
      <c r="AV14" s="274"/>
      <c r="AW14" s="274"/>
      <c r="AX14" s="268">
        <f t="shared" si="8"/>
        <v>0</v>
      </c>
      <c r="AY14" s="269"/>
      <c r="AZ14" s="270">
        <f t="shared" si="9"/>
        <v>0</v>
      </c>
      <c r="BA14" s="270"/>
      <c r="BB14" s="271"/>
      <c r="BC14" s="245">
        <f t="shared" si="12"/>
        <v>0</v>
      </c>
      <c r="BD14" s="245"/>
      <c r="BE14" s="245"/>
      <c r="BF14" s="246" t="e">
        <f t="shared" si="10"/>
        <v>#DIV/0!</v>
      </c>
      <c r="BG14" s="247"/>
    </row>
    <row r="15" spans="1:59" ht="27.75" customHeight="1">
      <c r="A15" s="371"/>
      <c r="B15" s="372"/>
      <c r="C15" s="372"/>
      <c r="D15" s="372"/>
      <c r="E15" s="382"/>
      <c r="F15" s="380"/>
      <c r="G15" s="381"/>
      <c r="H15" s="370"/>
      <c r="I15" s="382"/>
      <c r="J15" s="383"/>
      <c r="K15" s="384"/>
      <c r="L15" s="385"/>
      <c r="M15" s="265">
        <f t="shared" si="11"/>
        <v>0</v>
      </c>
      <c r="N15" s="245"/>
      <c r="O15" s="245"/>
      <c r="P15" s="245"/>
      <c r="Q15" s="386"/>
      <c r="R15" s="381"/>
      <c r="S15" s="265">
        <f t="shared" si="7"/>
        <v>0</v>
      </c>
      <c r="T15" s="245"/>
      <c r="U15" s="245"/>
      <c r="V15" s="267"/>
      <c r="W15" s="62">
        <f t="shared" si="0"/>
        <v>0</v>
      </c>
      <c r="X15" s="60">
        <f t="shared" si="1"/>
        <v>0</v>
      </c>
      <c r="Y15" s="373"/>
      <c r="Z15" s="374"/>
      <c r="AA15" s="274">
        <f t="shared" si="2"/>
        <v>0</v>
      </c>
      <c r="AB15" s="274"/>
      <c r="AC15" s="274"/>
      <c r="AD15" s="374"/>
      <c r="AE15" s="375"/>
      <c r="AF15" s="270">
        <f t="shared" si="3"/>
        <v>0</v>
      </c>
      <c r="AG15" s="270"/>
      <c r="AH15" s="270"/>
      <c r="AI15" s="376"/>
      <c r="AJ15" s="376"/>
      <c r="AK15" s="274">
        <f t="shared" si="4"/>
        <v>0</v>
      </c>
      <c r="AL15" s="274"/>
      <c r="AM15" s="274"/>
      <c r="AN15" s="376"/>
      <c r="AO15" s="376"/>
      <c r="AP15" s="274">
        <f t="shared" si="5"/>
        <v>0</v>
      </c>
      <c r="AQ15" s="274"/>
      <c r="AR15" s="274"/>
      <c r="AS15" s="376"/>
      <c r="AT15" s="376"/>
      <c r="AU15" s="274">
        <f t="shared" si="6"/>
        <v>0</v>
      </c>
      <c r="AV15" s="274"/>
      <c r="AW15" s="274"/>
      <c r="AX15" s="268">
        <f t="shared" si="8"/>
        <v>0</v>
      </c>
      <c r="AY15" s="269"/>
      <c r="AZ15" s="270">
        <f t="shared" si="9"/>
        <v>0</v>
      </c>
      <c r="BA15" s="270"/>
      <c r="BB15" s="271"/>
      <c r="BC15" s="245">
        <f t="shared" si="12"/>
        <v>0</v>
      </c>
      <c r="BD15" s="245"/>
      <c r="BE15" s="245"/>
      <c r="BF15" s="246" t="e">
        <f t="shared" si="10"/>
        <v>#DIV/0!</v>
      </c>
      <c r="BG15" s="247"/>
    </row>
    <row r="16" spans="1:59" ht="27.75" customHeight="1">
      <c r="A16" s="377"/>
      <c r="B16" s="378"/>
      <c r="C16" s="378"/>
      <c r="D16" s="378"/>
      <c r="E16" s="379"/>
      <c r="F16" s="380"/>
      <c r="G16" s="381"/>
      <c r="H16" s="370"/>
      <c r="I16" s="382"/>
      <c r="J16" s="383"/>
      <c r="K16" s="384"/>
      <c r="L16" s="385"/>
      <c r="M16" s="265">
        <f t="shared" si="11"/>
        <v>0</v>
      </c>
      <c r="N16" s="245"/>
      <c r="O16" s="245"/>
      <c r="P16" s="245"/>
      <c r="Q16" s="386"/>
      <c r="R16" s="381"/>
      <c r="S16" s="265">
        <f t="shared" si="7"/>
        <v>0</v>
      </c>
      <c r="T16" s="245"/>
      <c r="U16" s="245"/>
      <c r="V16" s="267"/>
      <c r="W16" s="62">
        <f t="shared" si="0"/>
        <v>0</v>
      </c>
      <c r="X16" s="60">
        <f t="shared" si="1"/>
        <v>0</v>
      </c>
      <c r="Y16" s="373"/>
      <c r="Z16" s="374"/>
      <c r="AA16" s="274">
        <f t="shared" si="2"/>
        <v>0</v>
      </c>
      <c r="AB16" s="274"/>
      <c r="AC16" s="274"/>
      <c r="AD16" s="374"/>
      <c r="AE16" s="375"/>
      <c r="AF16" s="270">
        <f t="shared" si="3"/>
        <v>0</v>
      </c>
      <c r="AG16" s="270"/>
      <c r="AH16" s="270"/>
      <c r="AI16" s="376"/>
      <c r="AJ16" s="376"/>
      <c r="AK16" s="274">
        <f t="shared" si="4"/>
        <v>0</v>
      </c>
      <c r="AL16" s="274"/>
      <c r="AM16" s="274"/>
      <c r="AN16" s="376"/>
      <c r="AO16" s="376"/>
      <c r="AP16" s="274">
        <f t="shared" si="5"/>
        <v>0</v>
      </c>
      <c r="AQ16" s="274"/>
      <c r="AR16" s="274"/>
      <c r="AS16" s="376"/>
      <c r="AT16" s="376"/>
      <c r="AU16" s="274">
        <f t="shared" si="6"/>
        <v>0</v>
      </c>
      <c r="AV16" s="274"/>
      <c r="AW16" s="274"/>
      <c r="AX16" s="268">
        <f t="shared" si="8"/>
        <v>0</v>
      </c>
      <c r="AY16" s="269"/>
      <c r="AZ16" s="270">
        <f t="shared" si="9"/>
        <v>0</v>
      </c>
      <c r="BA16" s="270"/>
      <c r="BB16" s="271"/>
      <c r="BC16" s="245">
        <f t="shared" si="12"/>
        <v>0</v>
      </c>
      <c r="BD16" s="245"/>
      <c r="BE16" s="245"/>
      <c r="BF16" s="246" t="e">
        <f t="shared" si="10"/>
        <v>#DIV/0!</v>
      </c>
      <c r="BG16" s="247"/>
    </row>
    <row r="17" spans="1:59" ht="27.75" customHeight="1">
      <c r="A17" s="377"/>
      <c r="B17" s="378"/>
      <c r="C17" s="378"/>
      <c r="D17" s="378"/>
      <c r="E17" s="379"/>
      <c r="F17" s="380"/>
      <c r="G17" s="381"/>
      <c r="H17" s="370"/>
      <c r="I17" s="382"/>
      <c r="J17" s="383"/>
      <c r="K17" s="384"/>
      <c r="L17" s="385"/>
      <c r="M17" s="265">
        <f t="shared" si="11"/>
        <v>0</v>
      </c>
      <c r="N17" s="245"/>
      <c r="O17" s="245"/>
      <c r="P17" s="245"/>
      <c r="Q17" s="386"/>
      <c r="R17" s="381"/>
      <c r="S17" s="265">
        <f t="shared" si="7"/>
        <v>0</v>
      </c>
      <c r="T17" s="245"/>
      <c r="U17" s="245"/>
      <c r="V17" s="267"/>
      <c r="W17" s="62">
        <f t="shared" si="0"/>
        <v>0</v>
      </c>
      <c r="X17" s="60">
        <f t="shared" si="1"/>
        <v>0</v>
      </c>
      <c r="Y17" s="373"/>
      <c r="Z17" s="374"/>
      <c r="AA17" s="274">
        <f t="shared" si="2"/>
        <v>0</v>
      </c>
      <c r="AB17" s="274"/>
      <c r="AC17" s="274"/>
      <c r="AD17" s="374"/>
      <c r="AE17" s="375"/>
      <c r="AF17" s="270">
        <f t="shared" si="3"/>
        <v>0</v>
      </c>
      <c r="AG17" s="270"/>
      <c r="AH17" s="270"/>
      <c r="AI17" s="376"/>
      <c r="AJ17" s="376"/>
      <c r="AK17" s="274">
        <f t="shared" si="4"/>
        <v>0</v>
      </c>
      <c r="AL17" s="274"/>
      <c r="AM17" s="274"/>
      <c r="AN17" s="376"/>
      <c r="AO17" s="376"/>
      <c r="AP17" s="274">
        <f t="shared" si="5"/>
        <v>0</v>
      </c>
      <c r="AQ17" s="274"/>
      <c r="AR17" s="274"/>
      <c r="AS17" s="376"/>
      <c r="AT17" s="376"/>
      <c r="AU17" s="274">
        <f t="shared" si="6"/>
        <v>0</v>
      </c>
      <c r="AV17" s="274"/>
      <c r="AW17" s="274"/>
      <c r="AX17" s="268">
        <f t="shared" si="8"/>
        <v>0</v>
      </c>
      <c r="AY17" s="269"/>
      <c r="AZ17" s="270">
        <f t="shared" si="9"/>
        <v>0</v>
      </c>
      <c r="BA17" s="270"/>
      <c r="BB17" s="271"/>
      <c r="BC17" s="245">
        <f t="shared" si="12"/>
        <v>0</v>
      </c>
      <c r="BD17" s="245"/>
      <c r="BE17" s="245"/>
      <c r="BF17" s="246"/>
      <c r="BG17" s="247"/>
    </row>
    <row r="18" spans="1:59" ht="27.75" customHeight="1">
      <c r="A18" s="377"/>
      <c r="B18" s="378"/>
      <c r="C18" s="378"/>
      <c r="D18" s="378"/>
      <c r="E18" s="379"/>
      <c r="F18" s="380"/>
      <c r="G18" s="381"/>
      <c r="H18" s="370"/>
      <c r="I18" s="382"/>
      <c r="J18" s="383"/>
      <c r="K18" s="384"/>
      <c r="L18" s="385"/>
      <c r="M18" s="265">
        <f t="shared" si="11"/>
        <v>0</v>
      </c>
      <c r="N18" s="245"/>
      <c r="O18" s="245"/>
      <c r="P18" s="245"/>
      <c r="Q18" s="386"/>
      <c r="R18" s="381"/>
      <c r="S18" s="265">
        <f t="shared" si="7"/>
        <v>0</v>
      </c>
      <c r="T18" s="245"/>
      <c r="U18" s="245"/>
      <c r="V18" s="267"/>
      <c r="W18" s="62">
        <f t="shared" si="0"/>
        <v>0</v>
      </c>
      <c r="X18" s="60">
        <f t="shared" si="1"/>
        <v>0</v>
      </c>
      <c r="Y18" s="373"/>
      <c r="Z18" s="374"/>
      <c r="AA18" s="274">
        <f t="shared" si="2"/>
        <v>0</v>
      </c>
      <c r="AB18" s="274"/>
      <c r="AC18" s="274"/>
      <c r="AD18" s="374"/>
      <c r="AE18" s="375"/>
      <c r="AF18" s="270">
        <f t="shared" si="3"/>
        <v>0</v>
      </c>
      <c r="AG18" s="270"/>
      <c r="AH18" s="270"/>
      <c r="AI18" s="376"/>
      <c r="AJ18" s="376"/>
      <c r="AK18" s="274">
        <f t="shared" si="4"/>
        <v>0</v>
      </c>
      <c r="AL18" s="274"/>
      <c r="AM18" s="274"/>
      <c r="AN18" s="376"/>
      <c r="AO18" s="376"/>
      <c r="AP18" s="274">
        <f t="shared" si="5"/>
        <v>0</v>
      </c>
      <c r="AQ18" s="274"/>
      <c r="AR18" s="274"/>
      <c r="AS18" s="376"/>
      <c r="AT18" s="376"/>
      <c r="AU18" s="274">
        <f t="shared" si="6"/>
        <v>0</v>
      </c>
      <c r="AV18" s="274"/>
      <c r="AW18" s="274"/>
      <c r="AX18" s="268">
        <f t="shared" si="8"/>
        <v>0</v>
      </c>
      <c r="AY18" s="269"/>
      <c r="AZ18" s="270">
        <f t="shared" si="9"/>
        <v>0</v>
      </c>
      <c r="BA18" s="270"/>
      <c r="BB18" s="271"/>
      <c r="BC18" s="245">
        <f t="shared" si="12"/>
        <v>0</v>
      </c>
      <c r="BD18" s="245"/>
      <c r="BE18" s="245"/>
      <c r="BF18" s="246" t="e">
        <f t="shared" ref="BF18:BF30" si="13">BC18/S18</f>
        <v>#DIV/0!</v>
      </c>
      <c r="BG18" s="247"/>
    </row>
    <row r="19" spans="1:59" ht="27.75" customHeight="1">
      <c r="A19" s="377"/>
      <c r="B19" s="378"/>
      <c r="C19" s="378"/>
      <c r="D19" s="378"/>
      <c r="E19" s="379"/>
      <c r="F19" s="380"/>
      <c r="G19" s="381"/>
      <c r="H19" s="370"/>
      <c r="I19" s="382"/>
      <c r="J19" s="383"/>
      <c r="K19" s="384"/>
      <c r="L19" s="385"/>
      <c r="M19" s="265">
        <f t="shared" si="11"/>
        <v>0</v>
      </c>
      <c r="N19" s="245"/>
      <c r="O19" s="245"/>
      <c r="P19" s="245"/>
      <c r="Q19" s="386"/>
      <c r="R19" s="381"/>
      <c r="S19" s="265">
        <f t="shared" si="7"/>
        <v>0</v>
      </c>
      <c r="T19" s="245"/>
      <c r="U19" s="245"/>
      <c r="V19" s="267"/>
      <c r="W19" s="62">
        <f t="shared" si="0"/>
        <v>0</v>
      </c>
      <c r="X19" s="60">
        <f t="shared" si="1"/>
        <v>0</v>
      </c>
      <c r="Y19" s="373"/>
      <c r="Z19" s="374"/>
      <c r="AA19" s="274">
        <f t="shared" si="2"/>
        <v>0</v>
      </c>
      <c r="AB19" s="274"/>
      <c r="AC19" s="274"/>
      <c r="AD19" s="374"/>
      <c r="AE19" s="375"/>
      <c r="AF19" s="270">
        <f t="shared" si="3"/>
        <v>0</v>
      </c>
      <c r="AG19" s="270"/>
      <c r="AH19" s="270"/>
      <c r="AI19" s="376"/>
      <c r="AJ19" s="376"/>
      <c r="AK19" s="274">
        <f t="shared" si="4"/>
        <v>0</v>
      </c>
      <c r="AL19" s="274"/>
      <c r="AM19" s="274"/>
      <c r="AN19" s="376"/>
      <c r="AO19" s="376"/>
      <c r="AP19" s="274">
        <f t="shared" si="5"/>
        <v>0</v>
      </c>
      <c r="AQ19" s="274"/>
      <c r="AR19" s="274"/>
      <c r="AS19" s="376"/>
      <c r="AT19" s="376"/>
      <c r="AU19" s="274">
        <f t="shared" si="6"/>
        <v>0</v>
      </c>
      <c r="AV19" s="274"/>
      <c r="AW19" s="274"/>
      <c r="AX19" s="268">
        <f t="shared" si="8"/>
        <v>0</v>
      </c>
      <c r="AY19" s="269"/>
      <c r="AZ19" s="270">
        <f t="shared" si="9"/>
        <v>0</v>
      </c>
      <c r="BA19" s="270"/>
      <c r="BB19" s="271"/>
      <c r="BC19" s="245">
        <f t="shared" si="12"/>
        <v>0</v>
      </c>
      <c r="BD19" s="245"/>
      <c r="BE19" s="245"/>
      <c r="BF19" s="246" t="e">
        <f t="shared" si="13"/>
        <v>#DIV/0!</v>
      </c>
      <c r="BG19" s="247"/>
    </row>
    <row r="20" spans="1:59" ht="27.75" customHeight="1">
      <c r="A20" s="377"/>
      <c r="B20" s="378"/>
      <c r="C20" s="378"/>
      <c r="D20" s="378"/>
      <c r="E20" s="379"/>
      <c r="F20" s="380"/>
      <c r="G20" s="381"/>
      <c r="H20" s="370"/>
      <c r="I20" s="382"/>
      <c r="J20" s="383"/>
      <c r="K20" s="384"/>
      <c r="L20" s="385"/>
      <c r="M20" s="265">
        <f t="shared" si="11"/>
        <v>0</v>
      </c>
      <c r="N20" s="245"/>
      <c r="O20" s="245"/>
      <c r="P20" s="245"/>
      <c r="Q20" s="386"/>
      <c r="R20" s="381"/>
      <c r="S20" s="265">
        <f t="shared" si="7"/>
        <v>0</v>
      </c>
      <c r="T20" s="245"/>
      <c r="U20" s="245"/>
      <c r="V20" s="267"/>
      <c r="W20" s="62">
        <f t="shared" si="0"/>
        <v>0</v>
      </c>
      <c r="X20" s="60">
        <f t="shared" si="1"/>
        <v>0</v>
      </c>
      <c r="Y20" s="373"/>
      <c r="Z20" s="374"/>
      <c r="AA20" s="274">
        <f t="shared" si="2"/>
        <v>0</v>
      </c>
      <c r="AB20" s="274"/>
      <c r="AC20" s="274"/>
      <c r="AD20" s="374"/>
      <c r="AE20" s="375"/>
      <c r="AF20" s="270">
        <f t="shared" si="3"/>
        <v>0</v>
      </c>
      <c r="AG20" s="270"/>
      <c r="AH20" s="270"/>
      <c r="AI20" s="376"/>
      <c r="AJ20" s="376"/>
      <c r="AK20" s="274">
        <f t="shared" si="4"/>
        <v>0</v>
      </c>
      <c r="AL20" s="274"/>
      <c r="AM20" s="274"/>
      <c r="AN20" s="376"/>
      <c r="AO20" s="376"/>
      <c r="AP20" s="274">
        <f t="shared" si="5"/>
        <v>0</v>
      </c>
      <c r="AQ20" s="274"/>
      <c r="AR20" s="274"/>
      <c r="AS20" s="376"/>
      <c r="AT20" s="376"/>
      <c r="AU20" s="274">
        <f t="shared" si="6"/>
        <v>0</v>
      </c>
      <c r="AV20" s="274"/>
      <c r="AW20" s="274"/>
      <c r="AX20" s="268">
        <f t="shared" si="8"/>
        <v>0</v>
      </c>
      <c r="AY20" s="269"/>
      <c r="AZ20" s="270">
        <f t="shared" si="9"/>
        <v>0</v>
      </c>
      <c r="BA20" s="270"/>
      <c r="BB20" s="271"/>
      <c r="BC20" s="245">
        <f t="shared" si="12"/>
        <v>0</v>
      </c>
      <c r="BD20" s="245"/>
      <c r="BE20" s="245"/>
      <c r="BF20" s="246" t="e">
        <f t="shared" si="13"/>
        <v>#DIV/0!</v>
      </c>
      <c r="BG20" s="247"/>
    </row>
    <row r="21" spans="1:59" ht="27.75" customHeight="1">
      <c r="A21" s="377"/>
      <c r="B21" s="378"/>
      <c r="C21" s="378"/>
      <c r="D21" s="378"/>
      <c r="E21" s="379"/>
      <c r="F21" s="380"/>
      <c r="G21" s="381"/>
      <c r="H21" s="370"/>
      <c r="I21" s="382"/>
      <c r="J21" s="383"/>
      <c r="K21" s="384"/>
      <c r="L21" s="385"/>
      <c r="M21" s="265">
        <f t="shared" si="11"/>
        <v>0</v>
      </c>
      <c r="N21" s="245"/>
      <c r="O21" s="245"/>
      <c r="P21" s="245"/>
      <c r="Q21" s="386"/>
      <c r="R21" s="381"/>
      <c r="S21" s="265">
        <f t="shared" si="7"/>
        <v>0</v>
      </c>
      <c r="T21" s="245"/>
      <c r="U21" s="245"/>
      <c r="V21" s="267"/>
      <c r="W21" s="62">
        <f t="shared" si="0"/>
        <v>0</v>
      </c>
      <c r="X21" s="60">
        <f t="shared" si="1"/>
        <v>0</v>
      </c>
      <c r="Y21" s="373"/>
      <c r="Z21" s="374"/>
      <c r="AA21" s="274">
        <f t="shared" si="2"/>
        <v>0</v>
      </c>
      <c r="AB21" s="274"/>
      <c r="AC21" s="274"/>
      <c r="AD21" s="374"/>
      <c r="AE21" s="375"/>
      <c r="AF21" s="270">
        <f t="shared" si="3"/>
        <v>0</v>
      </c>
      <c r="AG21" s="270"/>
      <c r="AH21" s="270"/>
      <c r="AI21" s="376"/>
      <c r="AJ21" s="376"/>
      <c r="AK21" s="274">
        <f t="shared" si="4"/>
        <v>0</v>
      </c>
      <c r="AL21" s="274"/>
      <c r="AM21" s="274"/>
      <c r="AN21" s="376"/>
      <c r="AO21" s="376"/>
      <c r="AP21" s="274">
        <f t="shared" si="5"/>
        <v>0</v>
      </c>
      <c r="AQ21" s="274"/>
      <c r="AR21" s="274"/>
      <c r="AS21" s="376"/>
      <c r="AT21" s="376"/>
      <c r="AU21" s="274">
        <f t="shared" si="6"/>
        <v>0</v>
      </c>
      <c r="AV21" s="274"/>
      <c r="AW21" s="274"/>
      <c r="AX21" s="268">
        <f t="shared" si="8"/>
        <v>0</v>
      </c>
      <c r="AY21" s="269"/>
      <c r="AZ21" s="270">
        <f t="shared" si="9"/>
        <v>0</v>
      </c>
      <c r="BA21" s="270"/>
      <c r="BB21" s="271"/>
      <c r="BC21" s="245">
        <f t="shared" si="12"/>
        <v>0</v>
      </c>
      <c r="BD21" s="245"/>
      <c r="BE21" s="245"/>
      <c r="BF21" s="246" t="e">
        <f t="shared" si="13"/>
        <v>#DIV/0!</v>
      </c>
      <c r="BG21" s="247"/>
    </row>
    <row r="22" spans="1:59" ht="27.75" customHeight="1">
      <c r="A22" s="377"/>
      <c r="B22" s="378"/>
      <c r="C22" s="378"/>
      <c r="D22" s="378"/>
      <c r="E22" s="379"/>
      <c r="F22" s="380"/>
      <c r="G22" s="381"/>
      <c r="H22" s="370"/>
      <c r="I22" s="382"/>
      <c r="J22" s="383"/>
      <c r="K22" s="384"/>
      <c r="L22" s="385"/>
      <c r="M22" s="265">
        <f t="shared" si="11"/>
        <v>0</v>
      </c>
      <c r="N22" s="245"/>
      <c r="O22" s="245"/>
      <c r="P22" s="245"/>
      <c r="Q22" s="386"/>
      <c r="R22" s="381"/>
      <c r="S22" s="265">
        <f t="shared" si="7"/>
        <v>0</v>
      </c>
      <c r="T22" s="245"/>
      <c r="U22" s="245"/>
      <c r="V22" s="267"/>
      <c r="W22" s="62">
        <f t="shared" si="0"/>
        <v>0</v>
      </c>
      <c r="X22" s="60">
        <f t="shared" si="1"/>
        <v>0</v>
      </c>
      <c r="Y22" s="373"/>
      <c r="Z22" s="374"/>
      <c r="AA22" s="274">
        <f t="shared" si="2"/>
        <v>0</v>
      </c>
      <c r="AB22" s="274"/>
      <c r="AC22" s="274"/>
      <c r="AD22" s="374"/>
      <c r="AE22" s="375"/>
      <c r="AF22" s="270">
        <f t="shared" si="3"/>
        <v>0</v>
      </c>
      <c r="AG22" s="270"/>
      <c r="AH22" s="270"/>
      <c r="AI22" s="376"/>
      <c r="AJ22" s="376"/>
      <c r="AK22" s="274">
        <f t="shared" si="4"/>
        <v>0</v>
      </c>
      <c r="AL22" s="274"/>
      <c r="AM22" s="274"/>
      <c r="AN22" s="376"/>
      <c r="AO22" s="376"/>
      <c r="AP22" s="274">
        <f t="shared" si="5"/>
        <v>0</v>
      </c>
      <c r="AQ22" s="274"/>
      <c r="AR22" s="274"/>
      <c r="AS22" s="376"/>
      <c r="AT22" s="376"/>
      <c r="AU22" s="274">
        <f t="shared" si="6"/>
        <v>0</v>
      </c>
      <c r="AV22" s="274"/>
      <c r="AW22" s="274"/>
      <c r="AX22" s="268">
        <f t="shared" si="8"/>
        <v>0</v>
      </c>
      <c r="AY22" s="269"/>
      <c r="AZ22" s="270">
        <f t="shared" si="9"/>
        <v>0</v>
      </c>
      <c r="BA22" s="270"/>
      <c r="BB22" s="271"/>
      <c r="BC22" s="245">
        <f t="shared" si="12"/>
        <v>0</v>
      </c>
      <c r="BD22" s="245"/>
      <c r="BE22" s="245"/>
      <c r="BF22" s="246" t="e">
        <f t="shared" si="13"/>
        <v>#DIV/0!</v>
      </c>
      <c r="BG22" s="247"/>
    </row>
    <row r="23" spans="1:59" ht="27.75" customHeight="1">
      <c r="A23" s="387"/>
      <c r="B23" s="388"/>
      <c r="C23" s="388"/>
      <c r="D23" s="388"/>
      <c r="E23" s="389"/>
      <c r="F23" s="390"/>
      <c r="G23" s="391"/>
      <c r="H23" s="392"/>
      <c r="I23" s="393"/>
      <c r="J23" s="394"/>
      <c r="K23" s="395"/>
      <c r="L23" s="396"/>
      <c r="M23" s="290">
        <f t="shared" si="11"/>
        <v>0</v>
      </c>
      <c r="N23" s="291"/>
      <c r="O23" s="291"/>
      <c r="P23" s="291"/>
      <c r="Q23" s="397"/>
      <c r="R23" s="391"/>
      <c r="S23" s="290">
        <f t="shared" si="7"/>
        <v>0</v>
      </c>
      <c r="T23" s="291"/>
      <c r="U23" s="291"/>
      <c r="V23" s="293"/>
      <c r="W23" s="62">
        <f t="shared" si="0"/>
        <v>0</v>
      </c>
      <c r="X23" s="60">
        <f t="shared" si="1"/>
        <v>0</v>
      </c>
      <c r="Y23" s="373"/>
      <c r="Z23" s="374"/>
      <c r="AA23" s="274">
        <f t="shared" si="2"/>
        <v>0</v>
      </c>
      <c r="AB23" s="274"/>
      <c r="AC23" s="274"/>
      <c r="AD23" s="374"/>
      <c r="AE23" s="375"/>
      <c r="AF23" s="270">
        <f t="shared" si="3"/>
        <v>0</v>
      </c>
      <c r="AG23" s="270"/>
      <c r="AH23" s="270"/>
      <c r="AI23" s="376"/>
      <c r="AJ23" s="376"/>
      <c r="AK23" s="274">
        <f t="shared" si="4"/>
        <v>0</v>
      </c>
      <c r="AL23" s="274"/>
      <c r="AM23" s="274"/>
      <c r="AN23" s="376"/>
      <c r="AO23" s="376"/>
      <c r="AP23" s="274">
        <f t="shared" si="5"/>
        <v>0</v>
      </c>
      <c r="AQ23" s="274"/>
      <c r="AR23" s="274"/>
      <c r="AS23" s="376"/>
      <c r="AT23" s="376"/>
      <c r="AU23" s="274">
        <f t="shared" si="6"/>
        <v>0</v>
      </c>
      <c r="AV23" s="274"/>
      <c r="AW23" s="274"/>
      <c r="AX23" s="268">
        <f t="shared" si="8"/>
        <v>0</v>
      </c>
      <c r="AY23" s="269"/>
      <c r="AZ23" s="270">
        <f t="shared" si="9"/>
        <v>0</v>
      </c>
      <c r="BA23" s="270"/>
      <c r="BB23" s="271"/>
      <c r="BC23" s="245">
        <f t="shared" si="12"/>
        <v>0</v>
      </c>
      <c r="BD23" s="245"/>
      <c r="BE23" s="245"/>
      <c r="BF23" s="246" t="e">
        <f t="shared" si="13"/>
        <v>#DIV/0!</v>
      </c>
      <c r="BG23" s="247"/>
    </row>
    <row r="24" spans="1:59" ht="27.75" customHeight="1">
      <c r="A24" s="377"/>
      <c r="B24" s="378"/>
      <c r="C24" s="378"/>
      <c r="D24" s="378"/>
      <c r="E24" s="379"/>
      <c r="F24" s="380"/>
      <c r="G24" s="381"/>
      <c r="H24" s="370"/>
      <c r="I24" s="382"/>
      <c r="J24" s="383"/>
      <c r="K24" s="384"/>
      <c r="L24" s="385"/>
      <c r="M24" s="265">
        <f t="shared" si="11"/>
        <v>0</v>
      </c>
      <c r="N24" s="245"/>
      <c r="O24" s="245"/>
      <c r="P24" s="245"/>
      <c r="Q24" s="386"/>
      <c r="R24" s="381"/>
      <c r="S24" s="265">
        <f t="shared" si="7"/>
        <v>0</v>
      </c>
      <c r="T24" s="245"/>
      <c r="U24" s="245"/>
      <c r="V24" s="267"/>
      <c r="W24" s="62">
        <f t="shared" si="0"/>
        <v>0</v>
      </c>
      <c r="X24" s="60">
        <f t="shared" si="1"/>
        <v>0</v>
      </c>
      <c r="Y24" s="373"/>
      <c r="Z24" s="374"/>
      <c r="AA24" s="274">
        <f t="shared" si="2"/>
        <v>0</v>
      </c>
      <c r="AB24" s="274"/>
      <c r="AC24" s="274"/>
      <c r="AD24" s="374"/>
      <c r="AE24" s="375"/>
      <c r="AF24" s="270">
        <f t="shared" si="3"/>
        <v>0</v>
      </c>
      <c r="AG24" s="270"/>
      <c r="AH24" s="270"/>
      <c r="AI24" s="376"/>
      <c r="AJ24" s="376"/>
      <c r="AK24" s="274">
        <f t="shared" si="4"/>
        <v>0</v>
      </c>
      <c r="AL24" s="274"/>
      <c r="AM24" s="274"/>
      <c r="AN24" s="376"/>
      <c r="AO24" s="376"/>
      <c r="AP24" s="274">
        <f t="shared" si="5"/>
        <v>0</v>
      </c>
      <c r="AQ24" s="274"/>
      <c r="AR24" s="274"/>
      <c r="AS24" s="376"/>
      <c r="AT24" s="376"/>
      <c r="AU24" s="274">
        <f t="shared" si="6"/>
        <v>0</v>
      </c>
      <c r="AV24" s="274"/>
      <c r="AW24" s="274"/>
      <c r="AX24" s="268">
        <f t="shared" si="8"/>
        <v>0</v>
      </c>
      <c r="AY24" s="269"/>
      <c r="AZ24" s="270">
        <f t="shared" si="9"/>
        <v>0</v>
      </c>
      <c r="BA24" s="270"/>
      <c r="BB24" s="271"/>
      <c r="BC24" s="245">
        <f t="shared" si="12"/>
        <v>0</v>
      </c>
      <c r="BD24" s="245"/>
      <c r="BE24" s="245"/>
      <c r="BF24" s="246" t="e">
        <f t="shared" si="13"/>
        <v>#DIV/0!</v>
      </c>
      <c r="BG24" s="247"/>
    </row>
    <row r="25" spans="1:59" ht="27.75" customHeight="1">
      <c r="A25" s="377"/>
      <c r="B25" s="378"/>
      <c r="C25" s="378"/>
      <c r="D25" s="378"/>
      <c r="E25" s="379"/>
      <c r="F25" s="380"/>
      <c r="G25" s="381"/>
      <c r="H25" s="370"/>
      <c r="I25" s="382"/>
      <c r="J25" s="383"/>
      <c r="K25" s="384"/>
      <c r="L25" s="385"/>
      <c r="M25" s="265">
        <f t="shared" si="11"/>
        <v>0</v>
      </c>
      <c r="N25" s="245"/>
      <c r="O25" s="245"/>
      <c r="P25" s="245"/>
      <c r="Q25" s="386"/>
      <c r="R25" s="381"/>
      <c r="S25" s="265">
        <f t="shared" si="7"/>
        <v>0</v>
      </c>
      <c r="T25" s="245"/>
      <c r="U25" s="245"/>
      <c r="V25" s="267"/>
      <c r="W25" s="62">
        <f t="shared" si="0"/>
        <v>0</v>
      </c>
      <c r="X25" s="60">
        <f t="shared" si="1"/>
        <v>0</v>
      </c>
      <c r="Y25" s="373"/>
      <c r="Z25" s="374"/>
      <c r="AA25" s="274">
        <f t="shared" si="2"/>
        <v>0</v>
      </c>
      <c r="AB25" s="274"/>
      <c r="AC25" s="274"/>
      <c r="AD25" s="374"/>
      <c r="AE25" s="375"/>
      <c r="AF25" s="270">
        <f t="shared" si="3"/>
        <v>0</v>
      </c>
      <c r="AG25" s="270"/>
      <c r="AH25" s="270"/>
      <c r="AI25" s="376"/>
      <c r="AJ25" s="376"/>
      <c r="AK25" s="274">
        <f t="shared" si="4"/>
        <v>0</v>
      </c>
      <c r="AL25" s="274"/>
      <c r="AM25" s="274"/>
      <c r="AN25" s="376"/>
      <c r="AO25" s="376"/>
      <c r="AP25" s="274">
        <f t="shared" si="5"/>
        <v>0</v>
      </c>
      <c r="AQ25" s="274"/>
      <c r="AR25" s="274"/>
      <c r="AS25" s="376"/>
      <c r="AT25" s="376"/>
      <c r="AU25" s="274">
        <f t="shared" si="6"/>
        <v>0</v>
      </c>
      <c r="AV25" s="274"/>
      <c r="AW25" s="274"/>
      <c r="AX25" s="268">
        <f t="shared" si="8"/>
        <v>0</v>
      </c>
      <c r="AY25" s="269"/>
      <c r="AZ25" s="270">
        <f t="shared" si="9"/>
        <v>0</v>
      </c>
      <c r="BA25" s="270"/>
      <c r="BB25" s="271"/>
      <c r="BC25" s="245">
        <f t="shared" si="12"/>
        <v>0</v>
      </c>
      <c r="BD25" s="245"/>
      <c r="BE25" s="245"/>
      <c r="BF25" s="246" t="e">
        <f t="shared" si="13"/>
        <v>#DIV/0!</v>
      </c>
      <c r="BG25" s="247"/>
    </row>
    <row r="26" spans="1:59" ht="27.75" customHeight="1">
      <c r="A26" s="377"/>
      <c r="B26" s="378"/>
      <c r="C26" s="378"/>
      <c r="D26" s="378"/>
      <c r="E26" s="379"/>
      <c r="F26" s="380"/>
      <c r="G26" s="381"/>
      <c r="H26" s="370"/>
      <c r="I26" s="382"/>
      <c r="J26" s="383"/>
      <c r="K26" s="384"/>
      <c r="L26" s="385"/>
      <c r="M26" s="265">
        <f t="shared" si="11"/>
        <v>0</v>
      </c>
      <c r="N26" s="245"/>
      <c r="O26" s="245"/>
      <c r="P26" s="245"/>
      <c r="Q26" s="386"/>
      <c r="R26" s="381"/>
      <c r="S26" s="265">
        <f t="shared" si="7"/>
        <v>0</v>
      </c>
      <c r="T26" s="245"/>
      <c r="U26" s="245"/>
      <c r="V26" s="267"/>
      <c r="W26" s="62">
        <f t="shared" si="0"/>
        <v>0</v>
      </c>
      <c r="X26" s="60">
        <f t="shared" si="1"/>
        <v>0</v>
      </c>
      <c r="Y26" s="373"/>
      <c r="Z26" s="374"/>
      <c r="AA26" s="274">
        <f t="shared" si="2"/>
        <v>0</v>
      </c>
      <c r="AB26" s="274"/>
      <c r="AC26" s="274"/>
      <c r="AD26" s="374"/>
      <c r="AE26" s="375"/>
      <c r="AF26" s="270">
        <f t="shared" si="3"/>
        <v>0</v>
      </c>
      <c r="AG26" s="270"/>
      <c r="AH26" s="270"/>
      <c r="AI26" s="376"/>
      <c r="AJ26" s="376"/>
      <c r="AK26" s="274">
        <f t="shared" si="4"/>
        <v>0</v>
      </c>
      <c r="AL26" s="274"/>
      <c r="AM26" s="274"/>
      <c r="AN26" s="376"/>
      <c r="AO26" s="376"/>
      <c r="AP26" s="274">
        <f t="shared" si="5"/>
        <v>0</v>
      </c>
      <c r="AQ26" s="274"/>
      <c r="AR26" s="274"/>
      <c r="AS26" s="376"/>
      <c r="AT26" s="376"/>
      <c r="AU26" s="274">
        <f t="shared" si="6"/>
        <v>0</v>
      </c>
      <c r="AV26" s="274"/>
      <c r="AW26" s="274"/>
      <c r="AX26" s="268">
        <f t="shared" si="8"/>
        <v>0</v>
      </c>
      <c r="AY26" s="269"/>
      <c r="AZ26" s="270">
        <f t="shared" si="9"/>
        <v>0</v>
      </c>
      <c r="BA26" s="270"/>
      <c r="BB26" s="271"/>
      <c r="BC26" s="245">
        <f>AD26+AI26+AN26+Y26</f>
        <v>0</v>
      </c>
      <c r="BD26" s="245"/>
      <c r="BE26" s="245"/>
      <c r="BF26" s="246" t="e">
        <f t="shared" si="13"/>
        <v>#DIV/0!</v>
      </c>
      <c r="BG26" s="247"/>
    </row>
    <row r="27" spans="1:59" ht="27.75" customHeight="1">
      <c r="A27" s="377"/>
      <c r="B27" s="378"/>
      <c r="C27" s="378"/>
      <c r="D27" s="378"/>
      <c r="E27" s="379"/>
      <c r="F27" s="380"/>
      <c r="G27" s="381"/>
      <c r="H27" s="370"/>
      <c r="I27" s="382"/>
      <c r="J27" s="383"/>
      <c r="K27" s="384"/>
      <c r="L27" s="385"/>
      <c r="M27" s="265">
        <f t="shared" si="11"/>
        <v>0</v>
      </c>
      <c r="N27" s="245"/>
      <c r="O27" s="245"/>
      <c r="P27" s="245"/>
      <c r="Q27" s="386"/>
      <c r="R27" s="381"/>
      <c r="S27" s="265">
        <f t="shared" si="7"/>
        <v>0</v>
      </c>
      <c r="T27" s="245"/>
      <c r="U27" s="245"/>
      <c r="V27" s="267"/>
      <c r="W27" s="62">
        <f t="shared" si="0"/>
        <v>0</v>
      </c>
      <c r="X27" s="60">
        <f t="shared" si="1"/>
        <v>0</v>
      </c>
      <c r="Y27" s="373"/>
      <c r="Z27" s="374"/>
      <c r="AA27" s="274">
        <f t="shared" si="2"/>
        <v>0</v>
      </c>
      <c r="AB27" s="274"/>
      <c r="AC27" s="274"/>
      <c r="AD27" s="374"/>
      <c r="AE27" s="375"/>
      <c r="AF27" s="270">
        <f t="shared" si="3"/>
        <v>0</v>
      </c>
      <c r="AG27" s="270"/>
      <c r="AH27" s="270"/>
      <c r="AI27" s="376"/>
      <c r="AJ27" s="376"/>
      <c r="AK27" s="274">
        <f t="shared" si="4"/>
        <v>0</v>
      </c>
      <c r="AL27" s="274"/>
      <c r="AM27" s="274"/>
      <c r="AN27" s="376"/>
      <c r="AO27" s="376"/>
      <c r="AP27" s="274">
        <f t="shared" si="5"/>
        <v>0</v>
      </c>
      <c r="AQ27" s="274"/>
      <c r="AR27" s="274"/>
      <c r="AS27" s="376"/>
      <c r="AT27" s="376"/>
      <c r="AU27" s="274">
        <f t="shared" si="6"/>
        <v>0</v>
      </c>
      <c r="AV27" s="274"/>
      <c r="AW27" s="274"/>
      <c r="AX27" s="268">
        <f t="shared" si="8"/>
        <v>0</v>
      </c>
      <c r="AY27" s="269"/>
      <c r="AZ27" s="270">
        <f t="shared" si="9"/>
        <v>0</v>
      </c>
      <c r="BA27" s="270"/>
      <c r="BB27" s="271"/>
      <c r="BC27" s="245">
        <f t="shared" si="12"/>
        <v>0</v>
      </c>
      <c r="BD27" s="245"/>
      <c r="BE27" s="245"/>
      <c r="BF27" s="246" t="e">
        <f t="shared" si="13"/>
        <v>#DIV/0!</v>
      </c>
      <c r="BG27" s="247"/>
    </row>
    <row r="28" spans="1:59" ht="27.75" customHeight="1">
      <c r="A28" s="377"/>
      <c r="B28" s="378"/>
      <c r="C28" s="378"/>
      <c r="D28" s="378"/>
      <c r="E28" s="379"/>
      <c r="F28" s="380"/>
      <c r="G28" s="381"/>
      <c r="H28" s="370"/>
      <c r="I28" s="382"/>
      <c r="J28" s="383"/>
      <c r="K28" s="384"/>
      <c r="L28" s="385"/>
      <c r="M28" s="265">
        <f t="shared" si="11"/>
        <v>0</v>
      </c>
      <c r="N28" s="245"/>
      <c r="O28" s="245"/>
      <c r="P28" s="245"/>
      <c r="Q28" s="386"/>
      <c r="R28" s="381"/>
      <c r="S28" s="265">
        <f t="shared" si="7"/>
        <v>0</v>
      </c>
      <c r="T28" s="245"/>
      <c r="U28" s="245"/>
      <c r="V28" s="267"/>
      <c r="W28" s="62">
        <f t="shared" si="0"/>
        <v>0</v>
      </c>
      <c r="X28" s="60">
        <f t="shared" si="1"/>
        <v>0</v>
      </c>
      <c r="Y28" s="373"/>
      <c r="Z28" s="374"/>
      <c r="AA28" s="274">
        <f t="shared" si="2"/>
        <v>0</v>
      </c>
      <c r="AB28" s="274"/>
      <c r="AC28" s="274"/>
      <c r="AD28" s="374"/>
      <c r="AE28" s="375"/>
      <c r="AF28" s="270">
        <f t="shared" si="3"/>
        <v>0</v>
      </c>
      <c r="AG28" s="270"/>
      <c r="AH28" s="270"/>
      <c r="AI28" s="376"/>
      <c r="AJ28" s="376"/>
      <c r="AK28" s="274">
        <f t="shared" si="4"/>
        <v>0</v>
      </c>
      <c r="AL28" s="274"/>
      <c r="AM28" s="274"/>
      <c r="AN28" s="376"/>
      <c r="AO28" s="376"/>
      <c r="AP28" s="274">
        <f t="shared" si="5"/>
        <v>0</v>
      </c>
      <c r="AQ28" s="274"/>
      <c r="AR28" s="274"/>
      <c r="AS28" s="376"/>
      <c r="AT28" s="376"/>
      <c r="AU28" s="274">
        <f t="shared" si="6"/>
        <v>0</v>
      </c>
      <c r="AV28" s="274"/>
      <c r="AW28" s="274"/>
      <c r="AX28" s="268">
        <f t="shared" si="8"/>
        <v>0</v>
      </c>
      <c r="AY28" s="269"/>
      <c r="AZ28" s="270">
        <f t="shared" si="9"/>
        <v>0</v>
      </c>
      <c r="BA28" s="270"/>
      <c r="BB28" s="271"/>
      <c r="BC28" s="245">
        <f t="shared" si="12"/>
        <v>0</v>
      </c>
      <c r="BD28" s="245"/>
      <c r="BE28" s="245"/>
      <c r="BF28" s="246" t="e">
        <f t="shared" si="13"/>
        <v>#DIV/0!</v>
      </c>
      <c r="BG28" s="247"/>
    </row>
    <row r="29" spans="1:59" ht="27.75" customHeight="1">
      <c r="A29" s="377"/>
      <c r="B29" s="378"/>
      <c r="C29" s="378"/>
      <c r="D29" s="378"/>
      <c r="E29" s="379"/>
      <c r="F29" s="380"/>
      <c r="G29" s="381"/>
      <c r="H29" s="370"/>
      <c r="I29" s="382"/>
      <c r="J29" s="383"/>
      <c r="K29" s="384"/>
      <c r="L29" s="385"/>
      <c r="M29" s="265">
        <f t="shared" si="11"/>
        <v>0</v>
      </c>
      <c r="N29" s="245"/>
      <c r="O29" s="245"/>
      <c r="P29" s="245"/>
      <c r="Q29" s="386"/>
      <c r="R29" s="381"/>
      <c r="S29" s="265">
        <f t="shared" si="7"/>
        <v>0</v>
      </c>
      <c r="T29" s="245"/>
      <c r="U29" s="245"/>
      <c r="V29" s="267"/>
      <c r="W29" s="62">
        <f t="shared" si="0"/>
        <v>0</v>
      </c>
      <c r="X29" s="60">
        <f t="shared" si="1"/>
        <v>0</v>
      </c>
      <c r="Y29" s="373"/>
      <c r="Z29" s="374"/>
      <c r="AA29" s="274">
        <f t="shared" si="2"/>
        <v>0</v>
      </c>
      <c r="AB29" s="274"/>
      <c r="AC29" s="274"/>
      <c r="AD29" s="374"/>
      <c r="AE29" s="375"/>
      <c r="AF29" s="270">
        <f t="shared" si="3"/>
        <v>0</v>
      </c>
      <c r="AG29" s="270"/>
      <c r="AH29" s="270"/>
      <c r="AI29" s="376"/>
      <c r="AJ29" s="376"/>
      <c r="AK29" s="274">
        <f t="shared" si="4"/>
        <v>0</v>
      </c>
      <c r="AL29" s="274"/>
      <c r="AM29" s="274"/>
      <c r="AN29" s="376"/>
      <c r="AO29" s="376"/>
      <c r="AP29" s="274">
        <f t="shared" si="5"/>
        <v>0</v>
      </c>
      <c r="AQ29" s="274"/>
      <c r="AR29" s="274"/>
      <c r="AS29" s="376"/>
      <c r="AT29" s="376"/>
      <c r="AU29" s="274">
        <f t="shared" si="6"/>
        <v>0</v>
      </c>
      <c r="AV29" s="274"/>
      <c r="AW29" s="274"/>
      <c r="AX29" s="268">
        <f t="shared" si="8"/>
        <v>0</v>
      </c>
      <c r="AY29" s="269"/>
      <c r="AZ29" s="270">
        <f t="shared" si="9"/>
        <v>0</v>
      </c>
      <c r="BA29" s="270"/>
      <c r="BB29" s="271"/>
      <c r="BC29" s="245">
        <f>AD29+AI29+AN29+Y29</f>
        <v>0</v>
      </c>
      <c r="BD29" s="245"/>
      <c r="BE29" s="245"/>
      <c r="BF29" s="246" t="e">
        <f t="shared" si="13"/>
        <v>#DIV/0!</v>
      </c>
      <c r="BG29" s="247"/>
    </row>
    <row r="30" spans="1:59" ht="27.75" customHeight="1" thickBot="1">
      <c r="A30" s="233" t="s">
        <v>35</v>
      </c>
      <c r="B30" s="234"/>
      <c r="C30" s="234"/>
      <c r="D30" s="234"/>
      <c r="E30" s="235"/>
      <c r="F30" s="236"/>
      <c r="G30" s="237"/>
      <c r="H30" s="63"/>
      <c r="I30" s="64"/>
      <c r="J30" s="238"/>
      <c r="K30" s="239"/>
      <c r="L30" s="240"/>
      <c r="M30" s="241">
        <f>SUM(M7:P29)</f>
        <v>0</v>
      </c>
      <c r="N30" s="242"/>
      <c r="O30" s="242"/>
      <c r="P30" s="242"/>
      <c r="Q30" s="243"/>
      <c r="R30" s="237"/>
      <c r="S30" s="241">
        <f>SUM(S7:V29)</f>
        <v>0</v>
      </c>
      <c r="T30" s="242"/>
      <c r="U30" s="242"/>
      <c r="V30" s="244"/>
      <c r="W30" s="65"/>
      <c r="X30" s="66">
        <f>SUM(X7:X29)</f>
        <v>0</v>
      </c>
      <c r="Y30" s="254"/>
      <c r="Z30" s="248"/>
      <c r="AA30" s="253">
        <f>SUM(AA7:AC29)</f>
        <v>0</v>
      </c>
      <c r="AB30" s="253"/>
      <c r="AC30" s="253"/>
      <c r="AD30" s="248"/>
      <c r="AE30" s="249"/>
      <c r="AF30" s="250">
        <f>SUM(AF7:AH29)</f>
        <v>0</v>
      </c>
      <c r="AG30" s="250"/>
      <c r="AH30" s="250"/>
      <c r="AI30" s="252"/>
      <c r="AJ30" s="252"/>
      <c r="AK30" s="253">
        <f>SUM(AK7:AM29)</f>
        <v>0</v>
      </c>
      <c r="AL30" s="253"/>
      <c r="AM30" s="253"/>
      <c r="AN30" s="252"/>
      <c r="AO30" s="252"/>
      <c r="AP30" s="253">
        <f>SUM(AP7:AR29)</f>
        <v>0</v>
      </c>
      <c r="AQ30" s="253"/>
      <c r="AR30" s="253"/>
      <c r="AS30" s="252"/>
      <c r="AT30" s="252"/>
      <c r="AU30" s="253">
        <f>SUM(AU7:AW29)</f>
        <v>0</v>
      </c>
      <c r="AV30" s="253"/>
      <c r="AW30" s="253"/>
      <c r="AX30" s="248"/>
      <c r="AY30" s="249"/>
      <c r="AZ30" s="250">
        <f>SUM(AZ7:BB29)</f>
        <v>0</v>
      </c>
      <c r="BA30" s="250"/>
      <c r="BB30" s="251"/>
      <c r="BC30" s="245">
        <f>AD30+AI30+AN30+Y30</f>
        <v>0</v>
      </c>
      <c r="BD30" s="245"/>
      <c r="BE30" s="245"/>
      <c r="BF30" s="246" t="e">
        <f t="shared" si="13"/>
        <v>#DIV/0!</v>
      </c>
      <c r="BG30" s="247"/>
    </row>
  </sheetData>
  <sheetProtection algorithmName="SHA-512" hashValue="X3KmnoAvecmlZvNVCwQ40ZnJec4sGgvN9LmE+ikHroREyug4SYAa9u8MNMfRoBUQj0wySlL76K4mdop7RdFzHQ==" saltValue="HD7LuZgy/YOpp8t2AF/SqQ==" spinCount="100000" sheet="1" formatCells="0" selectLockedCells="1"/>
  <mergeCells count="542">
    <mergeCell ref="AU30:AW30"/>
    <mergeCell ref="AX29:AY29"/>
    <mergeCell ref="S29:V29"/>
    <mergeCell ref="Y29:Z29"/>
    <mergeCell ref="AA29:AC29"/>
    <mergeCell ref="AD29:AE29"/>
    <mergeCell ref="AF29:AH29"/>
    <mergeCell ref="BF30:BG30"/>
    <mergeCell ref="AP30:AR30"/>
    <mergeCell ref="AX30:AY30"/>
    <mergeCell ref="AZ30:BB30"/>
    <mergeCell ref="BC30:BE30"/>
    <mergeCell ref="AA30:AC30"/>
    <mergeCell ref="AD30:AE30"/>
    <mergeCell ref="AF30:AH30"/>
    <mergeCell ref="AI30:AJ30"/>
    <mergeCell ref="AK30:AM30"/>
    <mergeCell ref="A30:E30"/>
    <mergeCell ref="F30:G30"/>
    <mergeCell ref="J30:L30"/>
    <mergeCell ref="M30:P30"/>
    <mergeCell ref="Q30:R30"/>
    <mergeCell ref="S30:V30"/>
    <mergeCell ref="AS30:AT30"/>
    <mergeCell ref="Y30:Z30"/>
    <mergeCell ref="AK29:AM29"/>
    <mergeCell ref="AN29:AO29"/>
    <mergeCell ref="AP29:AR29"/>
    <mergeCell ref="AS29:AT29"/>
    <mergeCell ref="AN30:AO30"/>
    <mergeCell ref="A29:E29"/>
    <mergeCell ref="F29:G29"/>
    <mergeCell ref="H29:I29"/>
    <mergeCell ref="J29:L29"/>
    <mergeCell ref="M29:P29"/>
    <mergeCell ref="Q29:R29"/>
    <mergeCell ref="AS28:AT28"/>
    <mergeCell ref="AU28:AW28"/>
    <mergeCell ref="AZ29:BB29"/>
    <mergeCell ref="AU29:AW29"/>
    <mergeCell ref="BC28:BE28"/>
    <mergeCell ref="BF28:BG28"/>
    <mergeCell ref="AD28:AE28"/>
    <mergeCell ref="AF28:AH28"/>
    <mergeCell ref="AI28:AJ28"/>
    <mergeCell ref="AK28:AM28"/>
    <mergeCell ref="AN28:AO28"/>
    <mergeCell ref="AP28:AR28"/>
    <mergeCell ref="AI29:AJ29"/>
    <mergeCell ref="BC29:BE29"/>
    <mergeCell ref="BF29:BG29"/>
    <mergeCell ref="BF27:BG27"/>
    <mergeCell ref="A28:E28"/>
    <mergeCell ref="F28:G28"/>
    <mergeCell ref="H28:I28"/>
    <mergeCell ref="J28:L28"/>
    <mergeCell ref="M28:P28"/>
    <mergeCell ref="Q28:R28"/>
    <mergeCell ref="S28:V28"/>
    <mergeCell ref="Y28:Z28"/>
    <mergeCell ref="AA28:AC28"/>
    <mergeCell ref="AP27:AR27"/>
    <mergeCell ref="AS27:AT27"/>
    <mergeCell ref="AU27:AW27"/>
    <mergeCell ref="AX27:AY27"/>
    <mergeCell ref="AZ27:BB27"/>
    <mergeCell ref="BC27:BE27"/>
    <mergeCell ref="AA27:AC27"/>
    <mergeCell ref="AD27:AE27"/>
    <mergeCell ref="AF27:AH27"/>
    <mergeCell ref="AI27:AJ27"/>
    <mergeCell ref="AK27:AM27"/>
    <mergeCell ref="AN27:AO27"/>
    <mergeCell ref="AX28:AY28"/>
    <mergeCell ref="AZ28:BB28"/>
    <mergeCell ref="AP26:AR26"/>
    <mergeCell ref="AS26:AT26"/>
    <mergeCell ref="AU26:AW26"/>
    <mergeCell ref="AX26:AY26"/>
    <mergeCell ref="AZ26:BB26"/>
    <mergeCell ref="Y26:Z26"/>
    <mergeCell ref="AA26:AC26"/>
    <mergeCell ref="AD26:AE26"/>
    <mergeCell ref="AF26:AH26"/>
    <mergeCell ref="AI26:AJ26"/>
    <mergeCell ref="AK26:AM26"/>
    <mergeCell ref="A27:E27"/>
    <mergeCell ref="F27:G27"/>
    <mergeCell ref="H27:I27"/>
    <mergeCell ref="J27:L27"/>
    <mergeCell ref="M27:P27"/>
    <mergeCell ref="Q27:R27"/>
    <mergeCell ref="S27:V27"/>
    <mergeCell ref="Y27:Z27"/>
    <mergeCell ref="AN26:AO26"/>
    <mergeCell ref="BF25:BG25"/>
    <mergeCell ref="A26:E26"/>
    <mergeCell ref="F26:G26"/>
    <mergeCell ref="H26:I26"/>
    <mergeCell ref="J26:L26"/>
    <mergeCell ref="M26:P26"/>
    <mergeCell ref="Q26:R26"/>
    <mergeCell ref="S26:V26"/>
    <mergeCell ref="AK25:AM25"/>
    <mergeCell ref="AN25:AO25"/>
    <mergeCell ref="AP25:AR25"/>
    <mergeCell ref="AS25:AT25"/>
    <mergeCell ref="AU25:AW25"/>
    <mergeCell ref="AX25:AY25"/>
    <mergeCell ref="S25:V25"/>
    <mergeCell ref="Y25:Z25"/>
    <mergeCell ref="AA25:AC25"/>
    <mergeCell ref="AD25:AE25"/>
    <mergeCell ref="AF25:AH25"/>
    <mergeCell ref="AI25:AJ25"/>
    <mergeCell ref="A25:E25"/>
    <mergeCell ref="F25:G25"/>
    <mergeCell ref="BC26:BE26"/>
    <mergeCell ref="BF26:BG26"/>
    <mergeCell ref="H25:I25"/>
    <mergeCell ref="J25:L25"/>
    <mergeCell ref="M25:P25"/>
    <mergeCell ref="Q25:R25"/>
    <mergeCell ref="AS24:AT24"/>
    <mergeCell ref="AU24:AW24"/>
    <mergeCell ref="AX24:AY24"/>
    <mergeCell ref="AZ24:BB24"/>
    <mergeCell ref="BC24:BE24"/>
    <mergeCell ref="AZ25:BB25"/>
    <mergeCell ref="BC25:BE25"/>
    <mergeCell ref="BF24:BG24"/>
    <mergeCell ref="AD24:AE24"/>
    <mergeCell ref="AF24:AH24"/>
    <mergeCell ref="AI24:AJ24"/>
    <mergeCell ref="AK24:AM24"/>
    <mergeCell ref="AN24:AO24"/>
    <mergeCell ref="AP24:AR24"/>
    <mergeCell ref="BF23:BG23"/>
    <mergeCell ref="A24:E24"/>
    <mergeCell ref="F24:G24"/>
    <mergeCell ref="H24:I24"/>
    <mergeCell ref="J24:L24"/>
    <mergeCell ref="M24:P24"/>
    <mergeCell ref="Q24:R24"/>
    <mergeCell ref="S24:V24"/>
    <mergeCell ref="Y24:Z24"/>
    <mergeCell ref="AA24:AC24"/>
    <mergeCell ref="AP23:AR23"/>
    <mergeCell ref="AS23:AT23"/>
    <mergeCell ref="AU23:AW23"/>
    <mergeCell ref="AX23:AY23"/>
    <mergeCell ref="AZ23:BB23"/>
    <mergeCell ref="BC23:BE23"/>
    <mergeCell ref="AA23:AC23"/>
    <mergeCell ref="BC22:BE22"/>
    <mergeCell ref="BF22:BG22"/>
    <mergeCell ref="A23:E23"/>
    <mergeCell ref="F23:G23"/>
    <mergeCell ref="H23:I23"/>
    <mergeCell ref="J23:L23"/>
    <mergeCell ref="M23:P23"/>
    <mergeCell ref="Q23:R23"/>
    <mergeCell ref="S23:V23"/>
    <mergeCell ref="Y23:Z23"/>
    <mergeCell ref="AN22:AO22"/>
    <mergeCell ref="AP22:AR22"/>
    <mergeCell ref="AS22:AT22"/>
    <mergeCell ref="AU22:AW22"/>
    <mergeCell ref="AX22:AY22"/>
    <mergeCell ref="AZ22:BB22"/>
    <mergeCell ref="Y22:Z22"/>
    <mergeCell ref="AA22:AC22"/>
    <mergeCell ref="AD22:AE22"/>
    <mergeCell ref="Y21:Z21"/>
    <mergeCell ref="AA21:AC21"/>
    <mergeCell ref="AD21:AE21"/>
    <mergeCell ref="AF21:AH21"/>
    <mergeCell ref="AD23:AE23"/>
    <mergeCell ref="AF23:AH23"/>
    <mergeCell ref="AI23:AJ23"/>
    <mergeCell ref="AK23:AM23"/>
    <mergeCell ref="AN23:AO23"/>
    <mergeCell ref="A21:E21"/>
    <mergeCell ref="F21:G21"/>
    <mergeCell ref="H21:I21"/>
    <mergeCell ref="J21:L21"/>
    <mergeCell ref="M21:P21"/>
    <mergeCell ref="Q21:R21"/>
    <mergeCell ref="AS20:AT20"/>
    <mergeCell ref="AU20:AW20"/>
    <mergeCell ref="AF22:AH22"/>
    <mergeCell ref="AI22:AJ22"/>
    <mergeCell ref="AK22:AM22"/>
    <mergeCell ref="A22:E22"/>
    <mergeCell ref="F22:G22"/>
    <mergeCell ref="H22:I22"/>
    <mergeCell ref="J22:L22"/>
    <mergeCell ref="M22:P22"/>
    <mergeCell ref="Q22:R22"/>
    <mergeCell ref="S22:V22"/>
    <mergeCell ref="AK21:AM21"/>
    <mergeCell ref="AN21:AO21"/>
    <mergeCell ref="AP21:AR21"/>
    <mergeCell ref="AS21:AT21"/>
    <mergeCell ref="AU21:AW21"/>
    <mergeCell ref="S21:V21"/>
    <mergeCell ref="BC20:BE20"/>
    <mergeCell ref="BF20:BG20"/>
    <mergeCell ref="AD20:AE20"/>
    <mergeCell ref="AF20:AH20"/>
    <mergeCell ref="AI20:AJ20"/>
    <mergeCell ref="AK20:AM20"/>
    <mergeCell ref="AN20:AO20"/>
    <mergeCell ref="AP20:AR20"/>
    <mergeCell ref="AI21:AJ21"/>
    <mergeCell ref="AZ21:BB21"/>
    <mergeCell ref="BC21:BE21"/>
    <mergeCell ref="BF21:BG21"/>
    <mergeCell ref="AX21:AY21"/>
    <mergeCell ref="BF19:BG19"/>
    <mergeCell ref="A20:E20"/>
    <mergeCell ref="F20:G20"/>
    <mergeCell ref="H20:I20"/>
    <mergeCell ref="J20:L20"/>
    <mergeCell ref="M20:P20"/>
    <mergeCell ref="Q20:R20"/>
    <mergeCell ref="S20:V20"/>
    <mergeCell ref="Y20:Z20"/>
    <mergeCell ref="AA20:AC20"/>
    <mergeCell ref="AP19:AR19"/>
    <mergeCell ref="AS19:AT19"/>
    <mergeCell ref="AU19:AW19"/>
    <mergeCell ref="AX19:AY19"/>
    <mergeCell ref="AZ19:BB19"/>
    <mergeCell ref="BC19:BE19"/>
    <mergeCell ref="AA19:AC19"/>
    <mergeCell ref="AD19:AE19"/>
    <mergeCell ref="AF19:AH19"/>
    <mergeCell ref="AI19:AJ19"/>
    <mergeCell ref="AK19:AM19"/>
    <mergeCell ref="AN19:AO19"/>
    <mergeCell ref="AX20:AY20"/>
    <mergeCell ref="AZ20:BB20"/>
    <mergeCell ref="AP18:AR18"/>
    <mergeCell ref="AS18:AT18"/>
    <mergeCell ref="AU18:AW18"/>
    <mergeCell ref="AX18:AY18"/>
    <mergeCell ref="AZ18:BB18"/>
    <mergeCell ref="Y18:Z18"/>
    <mergeCell ref="AA18:AC18"/>
    <mergeCell ref="AD18:AE18"/>
    <mergeCell ref="AF18:AH18"/>
    <mergeCell ref="AI18:AJ18"/>
    <mergeCell ref="AK18:AM18"/>
    <mergeCell ref="A19:E19"/>
    <mergeCell ref="F19:G19"/>
    <mergeCell ref="H19:I19"/>
    <mergeCell ref="J19:L19"/>
    <mergeCell ref="M19:P19"/>
    <mergeCell ref="Q19:R19"/>
    <mergeCell ref="S19:V19"/>
    <mergeCell ref="Y19:Z19"/>
    <mergeCell ref="AN18:AO18"/>
    <mergeCell ref="BF17:BG17"/>
    <mergeCell ref="A18:E18"/>
    <mergeCell ref="F18:G18"/>
    <mergeCell ref="H18:I18"/>
    <mergeCell ref="J18:L18"/>
    <mergeCell ref="M18:P18"/>
    <mergeCell ref="Q18:R18"/>
    <mergeCell ref="S18:V18"/>
    <mergeCell ref="AK17:AM17"/>
    <mergeCell ref="AN17:AO17"/>
    <mergeCell ref="AP17:AR17"/>
    <mergeCell ref="AS17:AT17"/>
    <mergeCell ref="AU17:AW17"/>
    <mergeCell ref="AX17:AY17"/>
    <mergeCell ref="S17:V17"/>
    <mergeCell ref="Y17:Z17"/>
    <mergeCell ref="AA17:AC17"/>
    <mergeCell ref="AD17:AE17"/>
    <mergeCell ref="AF17:AH17"/>
    <mergeCell ref="AI17:AJ17"/>
    <mergeCell ref="A17:E17"/>
    <mergeCell ref="F17:G17"/>
    <mergeCell ref="BC18:BE18"/>
    <mergeCell ref="BF18:BG18"/>
    <mergeCell ref="H17:I17"/>
    <mergeCell ref="J17:L17"/>
    <mergeCell ref="M17:P17"/>
    <mergeCell ref="Q17:R17"/>
    <mergeCell ref="AS16:AT16"/>
    <mergeCell ref="AU16:AW16"/>
    <mergeCell ref="AX16:AY16"/>
    <mergeCell ref="AZ16:BB16"/>
    <mergeCell ref="BC16:BE16"/>
    <mergeCell ref="AZ17:BB17"/>
    <mergeCell ref="BC17:BE17"/>
    <mergeCell ref="BF16:BG16"/>
    <mergeCell ref="AD16:AE16"/>
    <mergeCell ref="AF16:AH16"/>
    <mergeCell ref="AI16:AJ16"/>
    <mergeCell ref="AK16:AM16"/>
    <mergeCell ref="AN16:AO16"/>
    <mergeCell ref="AP16:AR16"/>
    <mergeCell ref="BF15:BG15"/>
    <mergeCell ref="A16:E16"/>
    <mergeCell ref="F16:G16"/>
    <mergeCell ref="H16:I16"/>
    <mergeCell ref="J16:L16"/>
    <mergeCell ref="M16:P16"/>
    <mergeCell ref="Q16:R16"/>
    <mergeCell ref="S16:V16"/>
    <mergeCell ref="Y16:Z16"/>
    <mergeCell ref="AA16:AC16"/>
    <mergeCell ref="AP15:AR15"/>
    <mergeCell ref="AS15:AT15"/>
    <mergeCell ref="AU15:AW15"/>
    <mergeCell ref="AX15:AY15"/>
    <mergeCell ref="AZ15:BB15"/>
    <mergeCell ref="BC15:BE15"/>
    <mergeCell ref="AA15:AC15"/>
    <mergeCell ref="BC14:BE14"/>
    <mergeCell ref="BF14:BG14"/>
    <mergeCell ref="A15:E15"/>
    <mergeCell ref="F15:G15"/>
    <mergeCell ref="H15:I15"/>
    <mergeCell ref="J15:L15"/>
    <mergeCell ref="M15:P15"/>
    <mergeCell ref="Q15:R15"/>
    <mergeCell ref="S15:V15"/>
    <mergeCell ref="Y15:Z15"/>
    <mergeCell ref="AN14:AO14"/>
    <mergeCell ref="AP14:AR14"/>
    <mergeCell ref="AS14:AT14"/>
    <mergeCell ref="AU14:AW14"/>
    <mergeCell ref="AX14:AY14"/>
    <mergeCell ref="AZ14:BB14"/>
    <mergeCell ref="Y14:Z14"/>
    <mergeCell ref="AA14:AC14"/>
    <mergeCell ref="AD14:AE14"/>
    <mergeCell ref="Y13:Z13"/>
    <mergeCell ref="AA13:AC13"/>
    <mergeCell ref="AD13:AE13"/>
    <mergeCell ref="AF13:AH13"/>
    <mergeCell ref="AD15:AE15"/>
    <mergeCell ref="AF15:AH15"/>
    <mergeCell ref="AI15:AJ15"/>
    <mergeCell ref="AK15:AM15"/>
    <mergeCell ref="AN15:AO15"/>
    <mergeCell ref="A13:E13"/>
    <mergeCell ref="F13:G13"/>
    <mergeCell ref="H13:I13"/>
    <mergeCell ref="J13:L13"/>
    <mergeCell ref="M13:P13"/>
    <mergeCell ref="Q13:R13"/>
    <mergeCell ref="AS12:AT12"/>
    <mergeCell ref="AU12:AW12"/>
    <mergeCell ref="AF14:AH14"/>
    <mergeCell ref="AI14:AJ14"/>
    <mergeCell ref="AK14:AM14"/>
    <mergeCell ref="A14:E14"/>
    <mergeCell ref="F14:G14"/>
    <mergeCell ref="H14:I14"/>
    <mergeCell ref="J14:L14"/>
    <mergeCell ref="M14:P14"/>
    <mergeCell ref="Q14:R14"/>
    <mergeCell ref="S14:V14"/>
    <mergeCell ref="AK13:AM13"/>
    <mergeCell ref="AN13:AO13"/>
    <mergeCell ref="AP13:AR13"/>
    <mergeCell ref="AS13:AT13"/>
    <mergeCell ref="AU13:AW13"/>
    <mergeCell ref="S13:V13"/>
    <mergeCell ref="BC12:BE12"/>
    <mergeCell ref="BF12:BG12"/>
    <mergeCell ref="AD12:AE12"/>
    <mergeCell ref="AF12:AH12"/>
    <mergeCell ref="AI12:AJ12"/>
    <mergeCell ref="AK12:AM12"/>
    <mergeCell ref="AN12:AO12"/>
    <mergeCell ref="AP12:AR12"/>
    <mergeCell ref="AI13:AJ13"/>
    <mergeCell ref="AZ13:BB13"/>
    <mergeCell ref="BC13:BE13"/>
    <mergeCell ref="BF13:BG13"/>
    <mergeCell ref="AX13:AY13"/>
    <mergeCell ref="BF11:BG11"/>
    <mergeCell ref="A12:E12"/>
    <mergeCell ref="F12:G12"/>
    <mergeCell ref="H12:I12"/>
    <mergeCell ref="J12:L12"/>
    <mergeCell ref="M12:P12"/>
    <mergeCell ref="Q12:R12"/>
    <mergeCell ref="S12:V12"/>
    <mergeCell ref="Y12:Z12"/>
    <mergeCell ref="AA12:AC12"/>
    <mergeCell ref="AP11:AR11"/>
    <mergeCell ref="AS11:AT11"/>
    <mergeCell ref="AU11:AW11"/>
    <mergeCell ref="AX11:AY11"/>
    <mergeCell ref="AZ11:BB11"/>
    <mergeCell ref="BC11:BE11"/>
    <mergeCell ref="AA11:AC11"/>
    <mergeCell ref="AD11:AE11"/>
    <mergeCell ref="AF11:AH11"/>
    <mergeCell ref="AI11:AJ11"/>
    <mergeCell ref="AK11:AM11"/>
    <mergeCell ref="AN11:AO11"/>
    <mergeCell ref="AX12:AY12"/>
    <mergeCell ref="AZ12:BB12"/>
    <mergeCell ref="AP10:AR10"/>
    <mergeCell ref="AS10:AT10"/>
    <mergeCell ref="AU10:AW10"/>
    <mergeCell ref="AX10:AY10"/>
    <mergeCell ref="AZ10:BB10"/>
    <mergeCell ref="Y10:Z10"/>
    <mergeCell ref="AA10:AC10"/>
    <mergeCell ref="AD10:AE10"/>
    <mergeCell ref="AF10:AH10"/>
    <mergeCell ref="AI10:AJ10"/>
    <mergeCell ref="AK10:AM10"/>
    <mergeCell ref="A11:E11"/>
    <mergeCell ref="F11:G11"/>
    <mergeCell ref="H11:I11"/>
    <mergeCell ref="J11:L11"/>
    <mergeCell ref="M11:P11"/>
    <mergeCell ref="Q11:R11"/>
    <mergeCell ref="S11:V11"/>
    <mergeCell ref="Y11:Z11"/>
    <mergeCell ref="AN10:AO10"/>
    <mergeCell ref="BF9:BG9"/>
    <mergeCell ref="A10:E10"/>
    <mergeCell ref="F10:G10"/>
    <mergeCell ref="H10:I10"/>
    <mergeCell ref="J10:L10"/>
    <mergeCell ref="M10:P10"/>
    <mergeCell ref="Q10:R10"/>
    <mergeCell ref="S10:V10"/>
    <mergeCell ref="AK9:AM9"/>
    <mergeCell ref="AN9:AO9"/>
    <mergeCell ref="AP9:AR9"/>
    <mergeCell ref="AS9:AT9"/>
    <mergeCell ref="AU9:AW9"/>
    <mergeCell ref="AX9:AY9"/>
    <mergeCell ref="S9:V9"/>
    <mergeCell ref="Y9:Z9"/>
    <mergeCell ref="AA9:AC9"/>
    <mergeCell ref="AD9:AE9"/>
    <mergeCell ref="AF9:AH9"/>
    <mergeCell ref="AI9:AJ9"/>
    <mergeCell ref="A9:E9"/>
    <mergeCell ref="F9:G9"/>
    <mergeCell ref="BC10:BE10"/>
    <mergeCell ref="BF10:BG10"/>
    <mergeCell ref="H9:I9"/>
    <mergeCell ref="J9:L9"/>
    <mergeCell ref="M9:P9"/>
    <mergeCell ref="Q9:R9"/>
    <mergeCell ref="AS8:AT8"/>
    <mergeCell ref="AU8:AW8"/>
    <mergeCell ref="AX8:AY8"/>
    <mergeCell ref="AZ8:BB8"/>
    <mergeCell ref="BC8:BE8"/>
    <mergeCell ref="AZ9:BB9"/>
    <mergeCell ref="BC9:BE9"/>
    <mergeCell ref="BF8:BG8"/>
    <mergeCell ref="AD8:AE8"/>
    <mergeCell ref="AF8:AH8"/>
    <mergeCell ref="AI8:AJ8"/>
    <mergeCell ref="AK8:AM8"/>
    <mergeCell ref="AN8:AO8"/>
    <mergeCell ref="AP8:AR8"/>
    <mergeCell ref="AZ7:BB7"/>
    <mergeCell ref="A8:E8"/>
    <mergeCell ref="F8:G8"/>
    <mergeCell ref="H8:I8"/>
    <mergeCell ref="J8:L8"/>
    <mergeCell ref="M8:P8"/>
    <mergeCell ref="Q8:R8"/>
    <mergeCell ref="S8:V8"/>
    <mergeCell ref="Y8:Z8"/>
    <mergeCell ref="AA8:AC8"/>
    <mergeCell ref="AK7:AM7"/>
    <mergeCell ref="AN7:AO7"/>
    <mergeCell ref="AP7:AR7"/>
    <mergeCell ref="AS7:AT7"/>
    <mergeCell ref="AU7:AW7"/>
    <mergeCell ref="AX7:AY7"/>
    <mergeCell ref="S7:V7"/>
    <mergeCell ref="Y7:Z7"/>
    <mergeCell ref="AA7:AC7"/>
    <mergeCell ref="AD7:AE7"/>
    <mergeCell ref="AF7:AH7"/>
    <mergeCell ref="AI7:AJ7"/>
    <mergeCell ref="A7:E7"/>
    <mergeCell ref="F7:G7"/>
    <mergeCell ref="H7:I7"/>
    <mergeCell ref="J7:L7"/>
    <mergeCell ref="M7:P7"/>
    <mergeCell ref="Q7:R7"/>
    <mergeCell ref="AP6:AR6"/>
    <mergeCell ref="AS6:AT6"/>
    <mergeCell ref="AU6:AW6"/>
    <mergeCell ref="AX6:AY6"/>
    <mergeCell ref="AZ6:BB6"/>
    <mergeCell ref="BC6:BG6"/>
    <mergeCell ref="AA6:AC6"/>
    <mergeCell ref="AD6:AE6"/>
    <mergeCell ref="AF6:AH6"/>
    <mergeCell ref="AI6:AJ6"/>
    <mergeCell ref="AK6:AM6"/>
    <mergeCell ref="AN6:AO6"/>
    <mergeCell ref="A6:E6"/>
    <mergeCell ref="F6:G6"/>
    <mergeCell ref="H6:I6"/>
    <mergeCell ref="J6:L6"/>
    <mergeCell ref="M6:P6"/>
    <mergeCell ref="Q6:R6"/>
    <mergeCell ref="S6:V6"/>
    <mergeCell ref="Y6:Z6"/>
    <mergeCell ref="AF5:AH5"/>
    <mergeCell ref="A5:P5"/>
    <mergeCell ref="Q5:V5"/>
    <mergeCell ref="W5:X5"/>
    <mergeCell ref="Y5:Z5"/>
    <mergeCell ref="AA5:AC5"/>
    <mergeCell ref="AD5:AE5"/>
    <mergeCell ref="A1:X4"/>
    <mergeCell ref="Z2:AA2"/>
    <mergeCell ref="AG2:AI2"/>
    <mergeCell ref="AP2:AQ2"/>
    <mergeCell ref="AS2:BB2"/>
    <mergeCell ref="AP3:AQ3"/>
    <mergeCell ref="AS3:BB3"/>
    <mergeCell ref="AU5:AW5"/>
    <mergeCell ref="AX5:BB5"/>
    <mergeCell ref="AI5:AJ5"/>
    <mergeCell ref="AK5:AM5"/>
    <mergeCell ref="AN5:AO5"/>
    <mergeCell ref="AP5:AR5"/>
    <mergeCell ref="AS5:AT5"/>
  </mergeCells>
  <phoneticPr fontId="6"/>
  <printOptions horizontalCentered="1"/>
  <pageMargins left="0.23622047244094491" right="0.23622047244094491" top="0.74803149606299213" bottom="0.74803149606299213" header="0.31496062992125984" footer="0.31496062992125984"/>
  <pageSetup paperSize="9" scale="59" orientation="landscape" blackAndWhite="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V41"/>
  <sheetViews>
    <sheetView showZeros="0" view="pageBreakPreview" zoomScaleNormal="75" zoomScaleSheetLayoutView="100" workbookViewId="0">
      <selection activeCell="A3" sqref="A3:D3"/>
    </sheetView>
  </sheetViews>
  <sheetFormatPr defaultRowHeight="13.5"/>
  <cols>
    <col min="1" max="2" width="7.875" customWidth="1"/>
    <col min="3" max="3" width="4.125" customWidth="1"/>
    <col min="4" max="4" width="9.625" customWidth="1"/>
    <col min="5" max="12" width="2.625" customWidth="1"/>
    <col min="13" max="13" width="13" customWidth="1"/>
    <col min="14" max="15" width="6.625" customWidth="1"/>
    <col min="16" max="16" width="7.5" customWidth="1"/>
    <col min="17" max="22" width="6.625" customWidth="1"/>
  </cols>
  <sheetData>
    <row r="1" spans="1:22" ht="35.25" customHeight="1">
      <c r="A1" s="159" t="s">
        <v>140</v>
      </c>
      <c r="B1" s="159"/>
      <c r="C1" s="160"/>
      <c r="D1" s="160"/>
      <c r="E1" s="160"/>
      <c r="F1" s="160"/>
      <c r="G1" s="160"/>
      <c r="H1" s="160"/>
      <c r="I1" s="160"/>
      <c r="J1" s="160"/>
      <c r="K1" s="160"/>
      <c r="L1" s="160"/>
      <c r="M1" s="160"/>
      <c r="N1" s="160"/>
      <c r="O1" s="160"/>
      <c r="P1" s="160"/>
      <c r="Q1" s="160"/>
      <c r="R1" s="160"/>
      <c r="S1" s="160"/>
      <c r="T1" s="160"/>
      <c r="U1" s="160"/>
      <c r="V1" s="160"/>
    </row>
    <row r="2" spans="1:22" ht="22.5" customHeight="1">
      <c r="A2" s="16"/>
      <c r="B2" s="16"/>
      <c r="C2" s="16"/>
      <c r="D2" s="16"/>
      <c r="E2" s="16"/>
      <c r="F2" s="16"/>
      <c r="G2" s="16"/>
      <c r="H2" s="16"/>
      <c r="I2" s="16"/>
      <c r="J2" s="184"/>
      <c r="K2" s="184"/>
      <c r="L2" s="184"/>
      <c r="M2" s="184"/>
      <c r="N2" s="184"/>
      <c r="O2" s="16"/>
      <c r="P2" s="16" t="s">
        <v>119</v>
      </c>
      <c r="Q2" s="17">
        <v>6</v>
      </c>
      <c r="R2" s="16" t="s">
        <v>21</v>
      </c>
      <c r="S2" s="17">
        <v>10</v>
      </c>
      <c r="T2" s="16" t="s">
        <v>22</v>
      </c>
      <c r="U2" s="17">
        <v>20</v>
      </c>
      <c r="V2" s="16" t="s">
        <v>20</v>
      </c>
    </row>
    <row r="3" spans="1:22" ht="18" customHeight="1" thickBot="1">
      <c r="A3" s="400" t="s">
        <v>18</v>
      </c>
      <c r="B3" s="400"/>
      <c r="C3" s="400"/>
      <c r="D3" s="400"/>
      <c r="E3" s="401" t="s">
        <v>40</v>
      </c>
      <c r="F3" s="401"/>
      <c r="G3" s="401"/>
      <c r="H3" s="401"/>
      <c r="I3" s="401"/>
      <c r="J3" s="401"/>
      <c r="K3" s="402" t="s">
        <v>88</v>
      </c>
      <c r="L3" s="402"/>
      <c r="M3" s="118" t="s">
        <v>146</v>
      </c>
      <c r="N3" s="119" t="s">
        <v>147</v>
      </c>
      <c r="P3" s="43" t="s">
        <v>1</v>
      </c>
      <c r="Q3" s="185" t="s">
        <v>38</v>
      </c>
      <c r="R3" s="185"/>
      <c r="S3" s="185"/>
      <c r="T3" s="185"/>
      <c r="U3" s="185"/>
      <c r="V3" s="185"/>
    </row>
    <row r="4" spans="1:22" ht="15.95" customHeight="1" thickBot="1">
      <c r="P4" s="1" t="s">
        <v>2</v>
      </c>
      <c r="Q4" s="183" t="s">
        <v>39</v>
      </c>
      <c r="R4" s="183"/>
      <c r="S4" s="183"/>
      <c r="T4" s="183"/>
      <c r="U4" s="183"/>
      <c r="V4" s="183"/>
    </row>
    <row r="5" spans="1:22" ht="15.95" customHeight="1" thickBot="1">
      <c r="A5" s="398" t="s">
        <v>41</v>
      </c>
      <c r="B5" s="399"/>
      <c r="C5" s="196" t="s">
        <v>42</v>
      </c>
      <c r="D5" s="196"/>
      <c r="E5" s="196"/>
      <c r="F5" s="196"/>
      <c r="G5" s="196"/>
      <c r="H5" s="196"/>
      <c r="I5" s="196"/>
      <c r="J5" s="196"/>
      <c r="K5" s="190" t="s">
        <v>3</v>
      </c>
      <c r="L5" s="191"/>
      <c r="M5" s="192"/>
      <c r="P5" s="1" t="s">
        <v>4</v>
      </c>
      <c r="Q5" s="183" t="s">
        <v>59</v>
      </c>
      <c r="R5" s="183"/>
      <c r="S5" s="183"/>
      <c r="T5" s="183"/>
      <c r="U5" s="183"/>
      <c r="V5" s="183"/>
    </row>
    <row r="6" spans="1:22" ht="19.5" customHeight="1" thickBot="1">
      <c r="A6" s="161"/>
      <c r="B6" s="163"/>
      <c r="C6" s="197"/>
      <c r="D6" s="197"/>
      <c r="E6" s="197"/>
      <c r="F6" s="197"/>
      <c r="G6" s="197"/>
      <c r="H6" s="197"/>
      <c r="I6" s="197"/>
      <c r="J6" s="197"/>
      <c r="K6" s="161"/>
      <c r="L6" s="162"/>
      <c r="M6" s="163"/>
      <c r="P6" s="1" t="s">
        <v>5</v>
      </c>
      <c r="Q6" s="183" t="s">
        <v>60</v>
      </c>
      <c r="R6" s="183"/>
      <c r="S6" s="183"/>
      <c r="T6" s="183"/>
      <c r="U6" s="183"/>
      <c r="V6" s="183"/>
    </row>
    <row r="7" spans="1:22" ht="18.75" customHeight="1">
      <c r="A7" s="2" t="s">
        <v>139</v>
      </c>
      <c r="B7" s="2"/>
      <c r="P7" s="1" t="s">
        <v>6</v>
      </c>
      <c r="Q7" s="183" t="s">
        <v>61</v>
      </c>
      <c r="R7" s="183"/>
      <c r="S7" s="183"/>
      <c r="T7" s="183"/>
      <c r="U7" s="183"/>
      <c r="V7" s="183"/>
    </row>
    <row r="8" spans="1:22" ht="18.75" customHeight="1">
      <c r="A8" s="2"/>
      <c r="B8" s="2"/>
      <c r="P8" s="1" t="s">
        <v>152</v>
      </c>
      <c r="Q8" s="183" t="s">
        <v>61</v>
      </c>
      <c r="R8" s="183"/>
      <c r="S8" s="183"/>
      <c r="T8" s="183"/>
      <c r="U8" s="183"/>
      <c r="V8" s="183"/>
    </row>
    <row r="9" spans="1:22" ht="18.75" customHeight="1">
      <c r="A9" s="2"/>
      <c r="B9" s="2"/>
      <c r="P9" s="117" t="s">
        <v>133</v>
      </c>
      <c r="Q9" s="183" t="s">
        <v>134</v>
      </c>
      <c r="R9" s="183"/>
      <c r="S9" s="183"/>
      <c r="T9" s="183"/>
      <c r="U9" s="183"/>
      <c r="V9" s="183"/>
    </row>
    <row r="10" spans="1:22" ht="14.25" thickBot="1">
      <c r="P10" s="45"/>
      <c r="Q10" s="45"/>
      <c r="R10" s="45"/>
    </row>
    <row r="11" spans="1:22" ht="18" customHeight="1">
      <c r="A11" s="186" t="s">
        <v>85</v>
      </c>
      <c r="B11" s="187"/>
      <c r="C11" s="403"/>
      <c r="D11" s="403"/>
      <c r="E11" s="403"/>
      <c r="F11" s="403"/>
      <c r="G11" s="403"/>
      <c r="H11" s="403"/>
      <c r="I11" s="403"/>
      <c r="J11" s="403"/>
      <c r="K11" s="403"/>
      <c r="L11" s="404"/>
      <c r="M11" s="405" t="s">
        <v>89</v>
      </c>
      <c r="N11" s="406"/>
      <c r="O11" s="406"/>
      <c r="P11" s="406"/>
      <c r="Q11" s="76" t="s">
        <v>87</v>
      </c>
      <c r="R11" s="74"/>
      <c r="S11" s="423">
        <v>100000</v>
      </c>
      <c r="T11" s="423"/>
      <c r="U11" s="423"/>
      <c r="V11" s="424"/>
    </row>
    <row r="12" spans="1:22" ht="18" customHeight="1">
      <c r="A12" s="173" t="s">
        <v>159</v>
      </c>
      <c r="B12" s="174"/>
      <c r="C12" s="174"/>
      <c r="D12" s="174"/>
      <c r="E12" s="174"/>
      <c r="F12" s="174"/>
      <c r="G12" s="174"/>
      <c r="H12" s="174"/>
      <c r="I12" s="174"/>
      <c r="J12" s="174"/>
      <c r="K12" s="174"/>
      <c r="L12" s="175"/>
      <c r="M12" s="419" t="s">
        <v>86</v>
      </c>
      <c r="N12" s="420"/>
      <c r="O12" s="420"/>
      <c r="P12" s="420"/>
      <c r="Q12" s="77" t="s">
        <v>15</v>
      </c>
      <c r="R12" s="79">
        <v>0.1</v>
      </c>
      <c r="S12" s="417">
        <f>S11*R12</f>
        <v>10000</v>
      </c>
      <c r="T12" s="417"/>
      <c r="U12" s="417"/>
      <c r="V12" s="425"/>
    </row>
    <row r="13" spans="1:22" ht="18" customHeight="1" thickBot="1">
      <c r="A13" s="176"/>
      <c r="B13" s="177"/>
      <c r="C13" s="177"/>
      <c r="D13" s="177"/>
      <c r="E13" s="177"/>
      <c r="F13" s="177"/>
      <c r="G13" s="177"/>
      <c r="H13" s="177"/>
      <c r="I13" s="177"/>
      <c r="J13" s="177"/>
      <c r="K13" s="177"/>
      <c r="L13" s="178"/>
      <c r="M13" s="421" t="s">
        <v>90</v>
      </c>
      <c r="N13" s="422"/>
      <c r="O13" s="422"/>
      <c r="P13" s="422"/>
      <c r="Q13" s="78" t="s">
        <v>15</v>
      </c>
      <c r="R13" s="75"/>
      <c r="S13" s="426">
        <f>S11+S12</f>
        <v>110000</v>
      </c>
      <c r="T13" s="426"/>
      <c r="U13" s="426"/>
      <c r="V13" s="427"/>
    </row>
    <row r="14" spans="1:22" ht="18" customHeight="1">
      <c r="A14" s="412" t="s">
        <v>92</v>
      </c>
      <c r="B14" s="412"/>
      <c r="C14" s="413" t="s">
        <v>93</v>
      </c>
      <c r="D14" s="413"/>
      <c r="E14" s="413"/>
      <c r="F14" s="413"/>
      <c r="G14" s="413"/>
      <c r="H14" s="413"/>
      <c r="I14" s="413"/>
      <c r="J14" s="413"/>
      <c r="K14" s="413"/>
      <c r="L14" s="413"/>
      <c r="M14" s="80" t="s">
        <v>95</v>
      </c>
      <c r="N14" s="432" t="s">
        <v>96</v>
      </c>
      <c r="O14" s="433"/>
      <c r="P14" s="408" t="s">
        <v>97</v>
      </c>
      <c r="Q14" s="409"/>
      <c r="R14" s="408" t="s">
        <v>98</v>
      </c>
      <c r="S14" s="187"/>
      <c r="T14" s="409"/>
      <c r="U14" s="408" t="s">
        <v>99</v>
      </c>
      <c r="V14" s="409"/>
    </row>
    <row r="15" spans="1:22" ht="18" customHeight="1">
      <c r="A15" s="414">
        <v>45199</v>
      </c>
      <c r="B15" s="414"/>
      <c r="C15" s="415" t="s">
        <v>91</v>
      </c>
      <c r="D15" s="415"/>
      <c r="E15" s="415"/>
      <c r="F15" s="415"/>
      <c r="G15" s="415"/>
      <c r="H15" s="415"/>
      <c r="I15" s="415"/>
      <c r="J15" s="415"/>
      <c r="K15" s="415"/>
      <c r="L15" s="415"/>
      <c r="M15" s="82" t="s">
        <v>100</v>
      </c>
      <c r="N15" s="428">
        <v>1</v>
      </c>
      <c r="O15" s="429"/>
      <c r="P15" s="410">
        <v>30000</v>
      </c>
      <c r="Q15" s="411"/>
      <c r="R15" s="416">
        <f>N15*P15</f>
        <v>30000</v>
      </c>
      <c r="S15" s="417"/>
      <c r="T15" s="418"/>
      <c r="U15" s="430"/>
      <c r="V15" s="431"/>
    </row>
    <row r="16" spans="1:22" ht="18" customHeight="1">
      <c r="A16" s="414">
        <v>45201</v>
      </c>
      <c r="B16" s="414"/>
      <c r="C16" s="415" t="s">
        <v>101</v>
      </c>
      <c r="D16" s="415"/>
      <c r="E16" s="415"/>
      <c r="F16" s="415"/>
      <c r="G16" s="415"/>
      <c r="H16" s="415"/>
      <c r="I16" s="415"/>
      <c r="J16" s="415"/>
      <c r="K16" s="415"/>
      <c r="L16" s="415"/>
      <c r="M16" s="82" t="s">
        <v>102</v>
      </c>
      <c r="N16" s="428">
        <v>70</v>
      </c>
      <c r="O16" s="429"/>
      <c r="P16" s="410">
        <v>1000</v>
      </c>
      <c r="Q16" s="411"/>
      <c r="R16" s="416">
        <f t="shared" ref="R16:R21" si="0">N16*P16</f>
        <v>70000</v>
      </c>
      <c r="S16" s="417"/>
      <c r="T16" s="418"/>
      <c r="U16" s="430"/>
      <c r="V16" s="431"/>
    </row>
    <row r="17" spans="1:22" ht="18" customHeight="1">
      <c r="A17" s="414"/>
      <c r="B17" s="414"/>
      <c r="C17" s="415"/>
      <c r="D17" s="415"/>
      <c r="E17" s="415"/>
      <c r="F17" s="415"/>
      <c r="G17" s="415"/>
      <c r="H17" s="415"/>
      <c r="I17" s="415"/>
      <c r="J17" s="415"/>
      <c r="K17" s="415"/>
      <c r="L17" s="415"/>
      <c r="M17" s="82"/>
      <c r="N17" s="428"/>
      <c r="O17" s="429"/>
      <c r="P17" s="410"/>
      <c r="Q17" s="411"/>
      <c r="R17" s="416">
        <f t="shared" si="0"/>
        <v>0</v>
      </c>
      <c r="S17" s="417"/>
      <c r="T17" s="418"/>
      <c r="U17" s="430"/>
      <c r="V17" s="431"/>
    </row>
    <row r="18" spans="1:22" ht="18" customHeight="1">
      <c r="A18" s="407"/>
      <c r="B18" s="407"/>
      <c r="C18" s="415"/>
      <c r="D18" s="415"/>
      <c r="E18" s="415"/>
      <c r="F18" s="415"/>
      <c r="G18" s="415"/>
      <c r="H18" s="415"/>
      <c r="I18" s="415"/>
      <c r="J18" s="415"/>
      <c r="K18" s="415"/>
      <c r="L18" s="415"/>
      <c r="M18" s="82"/>
      <c r="N18" s="428"/>
      <c r="O18" s="429"/>
      <c r="P18" s="410"/>
      <c r="Q18" s="411"/>
      <c r="R18" s="416">
        <f t="shared" si="0"/>
        <v>0</v>
      </c>
      <c r="S18" s="417"/>
      <c r="T18" s="418"/>
      <c r="U18" s="430"/>
      <c r="V18" s="431"/>
    </row>
    <row r="19" spans="1:22" ht="18" customHeight="1">
      <c r="A19" s="407"/>
      <c r="B19" s="407"/>
      <c r="C19" s="415"/>
      <c r="D19" s="415"/>
      <c r="E19" s="415"/>
      <c r="F19" s="415"/>
      <c r="G19" s="415"/>
      <c r="H19" s="415"/>
      <c r="I19" s="415"/>
      <c r="J19" s="415"/>
      <c r="K19" s="415"/>
      <c r="L19" s="415"/>
      <c r="M19" s="82"/>
      <c r="N19" s="428"/>
      <c r="O19" s="429"/>
      <c r="P19" s="410"/>
      <c r="Q19" s="411"/>
      <c r="R19" s="416">
        <f t="shared" si="0"/>
        <v>0</v>
      </c>
      <c r="S19" s="417"/>
      <c r="T19" s="418"/>
      <c r="U19" s="430"/>
      <c r="V19" s="431"/>
    </row>
    <row r="20" spans="1:22" ht="18" customHeight="1">
      <c r="A20" s="407"/>
      <c r="B20" s="407"/>
      <c r="C20" s="415"/>
      <c r="D20" s="415"/>
      <c r="E20" s="415"/>
      <c r="F20" s="415"/>
      <c r="G20" s="415"/>
      <c r="H20" s="415"/>
      <c r="I20" s="415"/>
      <c r="J20" s="415"/>
      <c r="K20" s="415"/>
      <c r="L20" s="415"/>
      <c r="M20" s="82"/>
      <c r="N20" s="428"/>
      <c r="O20" s="429"/>
      <c r="P20" s="410"/>
      <c r="Q20" s="411"/>
      <c r="R20" s="416">
        <f t="shared" si="0"/>
        <v>0</v>
      </c>
      <c r="S20" s="417"/>
      <c r="T20" s="418"/>
      <c r="U20" s="430"/>
      <c r="V20" s="431"/>
    </row>
    <row r="21" spans="1:22" ht="18" customHeight="1">
      <c r="A21" s="407"/>
      <c r="B21" s="407"/>
      <c r="C21" s="415"/>
      <c r="D21" s="415"/>
      <c r="E21" s="415"/>
      <c r="F21" s="415"/>
      <c r="G21" s="415"/>
      <c r="H21" s="415"/>
      <c r="I21" s="415"/>
      <c r="J21" s="415"/>
      <c r="K21" s="415"/>
      <c r="L21" s="415"/>
      <c r="M21" s="82"/>
      <c r="N21" s="428"/>
      <c r="O21" s="429"/>
      <c r="P21" s="410"/>
      <c r="Q21" s="411"/>
      <c r="R21" s="416">
        <f t="shared" si="0"/>
        <v>0</v>
      </c>
      <c r="S21" s="417"/>
      <c r="T21" s="418"/>
      <c r="U21" s="430"/>
      <c r="V21" s="431"/>
    </row>
    <row r="22" spans="1:22" ht="18" customHeight="1">
      <c r="A22" s="434" t="s">
        <v>130</v>
      </c>
      <c r="B22" s="435"/>
      <c r="C22" s="435"/>
      <c r="D22" s="435"/>
      <c r="E22" s="435"/>
      <c r="F22" s="435"/>
      <c r="G22" s="435"/>
      <c r="H22" s="435"/>
      <c r="I22" s="435"/>
      <c r="J22" s="435"/>
      <c r="K22" s="435"/>
      <c r="L22" s="436"/>
      <c r="M22" s="81"/>
      <c r="N22" s="437"/>
      <c r="O22" s="438"/>
      <c r="P22" s="416"/>
      <c r="Q22" s="418"/>
      <c r="R22" s="416">
        <f>SUM(R15:T21)</f>
        <v>100000</v>
      </c>
      <c r="S22" s="417"/>
      <c r="T22" s="418"/>
      <c r="U22" s="430"/>
      <c r="V22" s="431"/>
    </row>
    <row r="23" spans="1:22" ht="9.9499999999999993" customHeight="1"/>
    <row r="24" spans="1:22" ht="14.25" customHeight="1">
      <c r="A24" s="133" t="s">
        <v>56</v>
      </c>
      <c r="B24" s="67"/>
      <c r="C24" s="133" t="s">
        <v>57</v>
      </c>
      <c r="D24" s="133"/>
      <c r="E24" s="132"/>
      <c r="F24" s="132"/>
      <c r="G24" s="132"/>
      <c r="H24" s="132"/>
      <c r="I24" s="132"/>
      <c r="J24" s="132"/>
      <c r="K24" s="132"/>
      <c r="L24" s="132"/>
      <c r="N24" s="230" t="s">
        <v>53</v>
      </c>
      <c r="O24" s="231"/>
      <c r="P24" s="231"/>
      <c r="Q24" s="115" t="s">
        <v>127</v>
      </c>
      <c r="R24" s="146" t="s">
        <v>54</v>
      </c>
      <c r="S24" s="146"/>
      <c r="T24" s="146"/>
      <c r="U24" s="146"/>
      <c r="V24" s="146"/>
    </row>
    <row r="25" spans="1:22">
      <c r="A25" s="133"/>
      <c r="B25" s="67"/>
      <c r="C25" s="133"/>
      <c r="D25" s="133"/>
      <c r="E25" s="132"/>
      <c r="F25" s="132"/>
      <c r="G25" s="132"/>
      <c r="H25" s="132"/>
      <c r="I25" s="132"/>
      <c r="J25" s="132"/>
      <c r="K25" s="132"/>
      <c r="L25" s="132"/>
      <c r="M25" s="45"/>
      <c r="N25" s="153" t="s">
        <v>128</v>
      </c>
      <c r="O25" s="153"/>
      <c r="P25" s="154"/>
      <c r="Q25" s="153">
        <v>123</v>
      </c>
      <c r="R25" s="153" t="s">
        <v>157</v>
      </c>
      <c r="S25" s="154"/>
      <c r="T25" s="142">
        <v>1234567</v>
      </c>
      <c r="U25" s="142"/>
      <c r="V25" s="143"/>
    </row>
    <row r="26" spans="1:22">
      <c r="A26" s="133"/>
      <c r="B26" s="67"/>
      <c r="C26" s="133"/>
      <c r="D26" s="133"/>
      <c r="E26" s="132"/>
      <c r="F26" s="132"/>
      <c r="G26" s="132"/>
      <c r="H26" s="132"/>
      <c r="I26" s="132"/>
      <c r="J26" s="132"/>
      <c r="K26" s="132"/>
      <c r="L26" s="132"/>
      <c r="M26" s="45"/>
      <c r="N26" s="153"/>
      <c r="O26" s="153"/>
      <c r="P26" s="154"/>
      <c r="Q26" s="153"/>
      <c r="R26" s="153"/>
      <c r="S26" s="154"/>
      <c r="T26" s="144"/>
      <c r="U26" s="144"/>
      <c r="V26" s="145"/>
    </row>
    <row r="27" spans="1:22">
      <c r="A27" s="133"/>
      <c r="B27" s="67"/>
      <c r="C27" s="133"/>
      <c r="D27" s="133"/>
      <c r="E27" s="132"/>
      <c r="F27" s="132"/>
      <c r="G27" s="132"/>
      <c r="H27" s="132"/>
      <c r="I27" s="132"/>
      <c r="J27" s="132"/>
      <c r="K27" s="132"/>
      <c r="L27" s="132"/>
      <c r="M27" s="45"/>
      <c r="N27" s="230" t="s">
        <v>51</v>
      </c>
      <c r="O27" s="231"/>
      <c r="P27" s="231"/>
      <c r="Q27" s="115" t="s">
        <v>127</v>
      </c>
      <c r="R27" s="146" t="s">
        <v>55</v>
      </c>
      <c r="S27" s="146"/>
      <c r="T27" s="146"/>
      <c r="U27" s="146"/>
      <c r="V27" s="146"/>
    </row>
    <row r="28" spans="1:22">
      <c r="A28" s="133"/>
      <c r="B28" s="67"/>
      <c r="C28" s="133"/>
      <c r="D28" s="133"/>
      <c r="E28" s="132"/>
      <c r="F28" s="132"/>
      <c r="G28" s="132"/>
      <c r="H28" s="132"/>
      <c r="I28" s="132"/>
      <c r="J28" s="132"/>
      <c r="K28" s="132"/>
      <c r="L28" s="132"/>
      <c r="N28" s="153" t="s">
        <v>129</v>
      </c>
      <c r="O28" s="153"/>
      <c r="P28" s="154"/>
      <c r="Q28" s="153">
        <v>123</v>
      </c>
      <c r="R28" s="147" t="s">
        <v>65</v>
      </c>
      <c r="S28" s="148"/>
      <c r="T28" s="148"/>
      <c r="U28" s="148"/>
      <c r="V28" s="149"/>
    </row>
    <row r="29" spans="1:22">
      <c r="A29" s="133"/>
      <c r="B29" s="67"/>
      <c r="C29" s="133"/>
      <c r="D29" s="133"/>
      <c r="E29" s="132"/>
      <c r="F29" s="132"/>
      <c r="G29" s="132"/>
      <c r="H29" s="132"/>
      <c r="I29" s="132"/>
      <c r="J29" s="132"/>
      <c r="K29" s="132"/>
      <c r="L29" s="132"/>
      <c r="N29" s="153"/>
      <c r="O29" s="153"/>
      <c r="P29" s="154"/>
      <c r="Q29" s="153"/>
      <c r="R29" s="150"/>
      <c r="S29" s="151"/>
      <c r="T29" s="151"/>
      <c r="U29" s="151"/>
      <c r="V29" s="152"/>
    </row>
    <row r="41" spans="6:6">
      <c r="F41" s="48"/>
    </row>
  </sheetData>
  <sheetProtection sheet="1" objects="1" selectLockedCells="1" selectUnlockedCells="1"/>
  <mergeCells count="96">
    <mergeCell ref="A21:B21"/>
    <mergeCell ref="R17:T17"/>
    <mergeCell ref="U21:V21"/>
    <mergeCell ref="U22:V22"/>
    <mergeCell ref="A22:L22"/>
    <mergeCell ref="U20:V20"/>
    <mergeCell ref="N22:O22"/>
    <mergeCell ref="R18:T18"/>
    <mergeCell ref="R22:T22"/>
    <mergeCell ref="P19:Q19"/>
    <mergeCell ref="P20:Q20"/>
    <mergeCell ref="R19:T19"/>
    <mergeCell ref="N18:O18"/>
    <mergeCell ref="N19:O19"/>
    <mergeCell ref="P22:Q22"/>
    <mergeCell ref="C19:L19"/>
    <mergeCell ref="A20:B20"/>
    <mergeCell ref="C20:L20"/>
    <mergeCell ref="N14:O14"/>
    <mergeCell ref="R14:T14"/>
    <mergeCell ref="N20:O20"/>
    <mergeCell ref="N15:O15"/>
    <mergeCell ref="N16:O16"/>
    <mergeCell ref="N17:O17"/>
    <mergeCell ref="P17:Q17"/>
    <mergeCell ref="P16:Q16"/>
    <mergeCell ref="P18:Q18"/>
    <mergeCell ref="A16:B16"/>
    <mergeCell ref="C16:L16"/>
    <mergeCell ref="A17:B17"/>
    <mergeCell ref="C17:L17"/>
    <mergeCell ref="A18:B18"/>
    <mergeCell ref="C21:L21"/>
    <mergeCell ref="M12:P12"/>
    <mergeCell ref="M13:P13"/>
    <mergeCell ref="S11:V11"/>
    <mergeCell ref="S12:V12"/>
    <mergeCell ref="S13:V13"/>
    <mergeCell ref="P21:Q21"/>
    <mergeCell ref="N21:O21"/>
    <mergeCell ref="U15:V15"/>
    <mergeCell ref="U16:V16"/>
    <mergeCell ref="U17:V17"/>
    <mergeCell ref="U18:V18"/>
    <mergeCell ref="U19:V19"/>
    <mergeCell ref="C18:L18"/>
    <mergeCell ref="R27:V27"/>
    <mergeCell ref="N28:P29"/>
    <mergeCell ref="Q28:Q29"/>
    <mergeCell ref="R28:V29"/>
    <mergeCell ref="U14:V14"/>
    <mergeCell ref="R15:T15"/>
    <mergeCell ref="R16:T16"/>
    <mergeCell ref="R20:T20"/>
    <mergeCell ref="R25:S26"/>
    <mergeCell ref="T25:V26"/>
    <mergeCell ref="R24:V24"/>
    <mergeCell ref="R21:T21"/>
    <mergeCell ref="N24:P24"/>
    <mergeCell ref="N27:P27"/>
    <mergeCell ref="N25:P26"/>
    <mergeCell ref="Q25:Q26"/>
    <mergeCell ref="A24:A29"/>
    <mergeCell ref="C24:D29"/>
    <mergeCell ref="E24:H24"/>
    <mergeCell ref="I24:L24"/>
    <mergeCell ref="E25:H29"/>
    <mergeCell ref="I25:L29"/>
    <mergeCell ref="A19:B19"/>
    <mergeCell ref="P14:Q14"/>
    <mergeCell ref="P15:Q15"/>
    <mergeCell ref="A12:L13"/>
    <mergeCell ref="A14:B14"/>
    <mergeCell ref="C14:L14"/>
    <mergeCell ref="A15:B15"/>
    <mergeCell ref="C15:L15"/>
    <mergeCell ref="C6:J6"/>
    <mergeCell ref="K6:M6"/>
    <mergeCell ref="Q6:V6"/>
    <mergeCell ref="Q7:V7"/>
    <mergeCell ref="A11:L11"/>
    <mergeCell ref="A6:B6"/>
    <mergeCell ref="M11:P11"/>
    <mergeCell ref="Q9:V9"/>
    <mergeCell ref="Q8:V8"/>
    <mergeCell ref="A1:V1"/>
    <mergeCell ref="J2:N2"/>
    <mergeCell ref="Q3:V3"/>
    <mergeCell ref="Q4:V4"/>
    <mergeCell ref="C5:J5"/>
    <mergeCell ref="K5:M5"/>
    <mergeCell ref="Q5:V5"/>
    <mergeCell ref="A5:B5"/>
    <mergeCell ref="A3:D3"/>
    <mergeCell ref="E3:J3"/>
    <mergeCell ref="K3:L3"/>
  </mergeCells>
  <phoneticPr fontId="6"/>
  <printOptions horizontalCentered="1"/>
  <pageMargins left="0.27559055118110237" right="0.31496062992125984" top="0.51181102362204722" bottom="0.19685039370078741" header="0.15748031496062992" footer="0.1574803149606299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0000"/>
    <pageSetUpPr fitToPage="1"/>
  </sheetPr>
  <dimension ref="A1:Z29"/>
  <sheetViews>
    <sheetView showZeros="0" view="pageBreakPreview" zoomScaleNormal="75" workbookViewId="0">
      <selection activeCell="Q2" sqref="Q2"/>
    </sheetView>
  </sheetViews>
  <sheetFormatPr defaultRowHeight="13.5"/>
  <cols>
    <col min="1" max="2" width="7.875" customWidth="1"/>
    <col min="3" max="3" width="4.125" customWidth="1"/>
    <col min="4" max="4" width="9.625" customWidth="1"/>
    <col min="5" max="12" width="2.625" customWidth="1"/>
    <col min="13" max="13" width="13" customWidth="1"/>
    <col min="14" max="15" width="6.625" customWidth="1"/>
    <col min="16" max="16" width="7.5" customWidth="1"/>
    <col min="17" max="22" width="6.625" customWidth="1"/>
    <col min="26" max="26" width="0" hidden="1" customWidth="1"/>
  </cols>
  <sheetData>
    <row r="1" spans="1:26" ht="35.25" customHeight="1">
      <c r="A1" s="159" t="s">
        <v>140</v>
      </c>
      <c r="B1" s="159"/>
      <c r="C1" s="160"/>
      <c r="D1" s="160"/>
      <c r="E1" s="160"/>
      <c r="F1" s="160"/>
      <c r="G1" s="160"/>
      <c r="H1" s="160"/>
      <c r="I1" s="160"/>
      <c r="J1" s="160"/>
      <c r="K1" s="160"/>
      <c r="L1" s="160"/>
      <c r="M1" s="160"/>
      <c r="N1" s="160"/>
      <c r="O1" s="160"/>
      <c r="P1" s="160"/>
      <c r="Q1" s="160"/>
      <c r="R1" s="160"/>
      <c r="S1" s="160"/>
      <c r="T1" s="160"/>
      <c r="U1" s="160"/>
      <c r="V1" s="160"/>
    </row>
    <row r="2" spans="1:26" ht="22.5" customHeight="1">
      <c r="A2" s="16"/>
      <c r="B2" s="16"/>
      <c r="C2" s="16"/>
      <c r="D2" s="16"/>
      <c r="E2" s="16"/>
      <c r="F2" s="16"/>
      <c r="G2" s="16"/>
      <c r="H2" s="16"/>
      <c r="I2" s="16"/>
      <c r="J2" s="448"/>
      <c r="K2" s="184"/>
      <c r="L2" s="184"/>
      <c r="M2" s="184"/>
      <c r="N2" s="184"/>
      <c r="O2" s="16"/>
      <c r="P2" s="16" t="s">
        <v>119</v>
      </c>
      <c r="Q2" s="98"/>
      <c r="R2" s="16" t="s">
        <v>21</v>
      </c>
      <c r="S2" s="98"/>
      <c r="T2" s="16" t="s">
        <v>22</v>
      </c>
      <c r="U2" s="98"/>
      <c r="V2" s="16" t="s">
        <v>20</v>
      </c>
    </row>
    <row r="3" spans="1:26" ht="18" customHeight="1" thickBot="1">
      <c r="A3" s="400" t="s">
        <v>18</v>
      </c>
      <c r="B3" s="400"/>
      <c r="C3" s="400"/>
      <c r="D3" s="400"/>
      <c r="E3" s="449"/>
      <c r="F3" s="449"/>
      <c r="G3" s="449"/>
      <c r="H3" s="449"/>
      <c r="I3" s="449"/>
      <c r="J3" s="449"/>
      <c r="K3" s="402" t="s">
        <v>88</v>
      </c>
      <c r="L3" s="402"/>
      <c r="M3" s="118" t="s">
        <v>146</v>
      </c>
      <c r="N3" s="125"/>
      <c r="P3" s="43" t="s">
        <v>1</v>
      </c>
      <c r="Q3" s="324"/>
      <c r="R3" s="324"/>
      <c r="S3" s="324"/>
      <c r="T3" s="324"/>
      <c r="U3" s="324"/>
      <c r="V3" s="324"/>
    </row>
    <row r="4" spans="1:26" ht="15.95" customHeight="1" thickBot="1">
      <c r="P4" s="1" t="s">
        <v>2</v>
      </c>
      <c r="Q4" s="322"/>
      <c r="R4" s="322"/>
      <c r="S4" s="322"/>
      <c r="T4" s="322"/>
      <c r="U4" s="322"/>
      <c r="V4" s="322"/>
    </row>
    <row r="5" spans="1:26" ht="15.95" customHeight="1" thickBot="1">
      <c r="A5" s="398" t="s">
        <v>41</v>
      </c>
      <c r="B5" s="399"/>
      <c r="C5" s="196" t="s">
        <v>42</v>
      </c>
      <c r="D5" s="196"/>
      <c r="E5" s="196"/>
      <c r="F5" s="196"/>
      <c r="G5" s="196"/>
      <c r="H5" s="196"/>
      <c r="I5" s="196"/>
      <c r="J5" s="196"/>
      <c r="K5" s="190" t="s">
        <v>3</v>
      </c>
      <c r="L5" s="191"/>
      <c r="M5" s="192"/>
      <c r="P5" s="1" t="s">
        <v>4</v>
      </c>
      <c r="Q5" s="322"/>
      <c r="R5" s="322"/>
      <c r="S5" s="322"/>
      <c r="T5" s="322"/>
      <c r="U5" s="322"/>
      <c r="V5" s="322"/>
    </row>
    <row r="6" spans="1:26" ht="19.5" customHeight="1" thickBot="1">
      <c r="A6" s="161"/>
      <c r="B6" s="163"/>
      <c r="C6" s="197"/>
      <c r="D6" s="197"/>
      <c r="E6" s="197"/>
      <c r="F6" s="197"/>
      <c r="G6" s="197"/>
      <c r="H6" s="197"/>
      <c r="I6" s="197"/>
      <c r="J6" s="197"/>
      <c r="K6" s="325"/>
      <c r="L6" s="326"/>
      <c r="M6" s="327"/>
      <c r="P6" s="1" t="s">
        <v>5</v>
      </c>
      <c r="Q6" s="322"/>
      <c r="R6" s="322"/>
      <c r="S6" s="322"/>
      <c r="T6" s="322"/>
      <c r="U6" s="322"/>
      <c r="V6" s="322"/>
    </row>
    <row r="7" spans="1:26" ht="18.75" customHeight="1">
      <c r="A7" s="2" t="s">
        <v>144</v>
      </c>
      <c r="B7" s="2"/>
      <c r="P7" s="1" t="s">
        <v>6</v>
      </c>
      <c r="Q7" s="322"/>
      <c r="R7" s="322"/>
      <c r="S7" s="322"/>
      <c r="T7" s="322"/>
      <c r="U7" s="322"/>
      <c r="V7" s="322"/>
    </row>
    <row r="8" spans="1:26" ht="18.75" customHeight="1">
      <c r="A8" s="2"/>
      <c r="B8" s="2"/>
      <c r="P8" s="1" t="s">
        <v>151</v>
      </c>
      <c r="Q8" s="322"/>
      <c r="R8" s="322"/>
      <c r="S8" s="322"/>
      <c r="T8" s="322"/>
      <c r="U8" s="322"/>
      <c r="V8" s="322"/>
    </row>
    <row r="9" spans="1:26" ht="18.75" customHeight="1">
      <c r="A9" s="2"/>
      <c r="B9" s="2"/>
      <c r="P9" s="116" t="s">
        <v>133</v>
      </c>
      <c r="Q9" s="447"/>
      <c r="R9" s="447"/>
      <c r="S9" s="447"/>
      <c r="T9" s="447"/>
      <c r="U9" s="447"/>
      <c r="V9" s="447"/>
    </row>
    <row r="10" spans="1:26" ht="14.25" thickBot="1">
      <c r="P10" s="45"/>
      <c r="Q10" s="45"/>
      <c r="R10" s="45"/>
      <c r="Z10" t="s">
        <v>156</v>
      </c>
    </row>
    <row r="11" spans="1:26" ht="18" customHeight="1">
      <c r="A11" s="186" t="s">
        <v>85</v>
      </c>
      <c r="B11" s="187"/>
      <c r="C11" s="403"/>
      <c r="D11" s="403"/>
      <c r="E11" s="403"/>
      <c r="F11" s="403"/>
      <c r="G11" s="403"/>
      <c r="H11" s="403"/>
      <c r="I11" s="403"/>
      <c r="J11" s="403"/>
      <c r="K11" s="403"/>
      <c r="L11" s="404"/>
      <c r="M11" s="405" t="s">
        <v>89</v>
      </c>
      <c r="N11" s="406"/>
      <c r="O11" s="406"/>
      <c r="P11" s="406"/>
      <c r="Q11" s="76" t="s">
        <v>87</v>
      </c>
      <c r="R11" s="74"/>
      <c r="S11" s="445"/>
      <c r="T11" s="445"/>
      <c r="U11" s="445"/>
      <c r="V11" s="446"/>
      <c r="Z11" t="s">
        <v>154</v>
      </c>
    </row>
    <row r="12" spans="1:26" ht="18" customHeight="1">
      <c r="A12" s="328"/>
      <c r="B12" s="329"/>
      <c r="C12" s="329"/>
      <c r="D12" s="329"/>
      <c r="E12" s="329"/>
      <c r="F12" s="329"/>
      <c r="G12" s="329"/>
      <c r="H12" s="329"/>
      <c r="I12" s="329"/>
      <c r="J12" s="329"/>
      <c r="K12" s="329"/>
      <c r="L12" s="330"/>
      <c r="M12" s="419" t="s">
        <v>86</v>
      </c>
      <c r="N12" s="420"/>
      <c r="O12" s="420"/>
      <c r="P12" s="420"/>
      <c r="Q12" s="77" t="s">
        <v>15</v>
      </c>
      <c r="R12" s="101">
        <v>0.1</v>
      </c>
      <c r="S12" s="417">
        <f>IF(Q9="",0,ROUNDDOWN(S11*R12,0))</f>
        <v>0</v>
      </c>
      <c r="T12" s="417"/>
      <c r="U12" s="417"/>
      <c r="V12" s="425"/>
      <c r="Z12" t="s">
        <v>155</v>
      </c>
    </row>
    <row r="13" spans="1:26" ht="18" customHeight="1" thickBot="1">
      <c r="A13" s="331"/>
      <c r="B13" s="332"/>
      <c r="C13" s="332"/>
      <c r="D13" s="332"/>
      <c r="E13" s="332"/>
      <c r="F13" s="332"/>
      <c r="G13" s="332"/>
      <c r="H13" s="332"/>
      <c r="I13" s="332"/>
      <c r="J13" s="332"/>
      <c r="K13" s="332"/>
      <c r="L13" s="333"/>
      <c r="M13" s="421" t="s">
        <v>90</v>
      </c>
      <c r="N13" s="422"/>
      <c r="O13" s="422"/>
      <c r="P13" s="422"/>
      <c r="Q13" s="78" t="s">
        <v>15</v>
      </c>
      <c r="R13" s="75"/>
      <c r="S13" s="426">
        <f>S11+S12</f>
        <v>0</v>
      </c>
      <c r="T13" s="426"/>
      <c r="U13" s="426"/>
      <c r="V13" s="427"/>
    </row>
    <row r="14" spans="1:26" ht="18" customHeight="1">
      <c r="A14" s="412" t="s">
        <v>92</v>
      </c>
      <c r="B14" s="412"/>
      <c r="C14" s="413" t="s">
        <v>93</v>
      </c>
      <c r="D14" s="413"/>
      <c r="E14" s="413"/>
      <c r="F14" s="413"/>
      <c r="G14" s="413"/>
      <c r="H14" s="413"/>
      <c r="I14" s="413"/>
      <c r="J14" s="413"/>
      <c r="K14" s="413"/>
      <c r="L14" s="413"/>
      <c r="M14" s="80" t="s">
        <v>95</v>
      </c>
      <c r="N14" s="432" t="s">
        <v>96</v>
      </c>
      <c r="O14" s="433"/>
      <c r="P14" s="408" t="s">
        <v>97</v>
      </c>
      <c r="Q14" s="409"/>
      <c r="R14" s="408" t="s">
        <v>98</v>
      </c>
      <c r="S14" s="187"/>
      <c r="T14" s="409"/>
      <c r="U14" s="408" t="s">
        <v>99</v>
      </c>
      <c r="V14" s="409"/>
    </row>
    <row r="15" spans="1:26" ht="18" customHeight="1">
      <c r="A15" s="441"/>
      <c r="B15" s="441"/>
      <c r="C15" s="442"/>
      <c r="D15" s="442"/>
      <c r="E15" s="442"/>
      <c r="F15" s="442"/>
      <c r="G15" s="442"/>
      <c r="H15" s="442"/>
      <c r="I15" s="442"/>
      <c r="J15" s="442"/>
      <c r="K15" s="442"/>
      <c r="L15" s="442"/>
      <c r="M15" s="127"/>
      <c r="N15" s="443"/>
      <c r="O15" s="444"/>
      <c r="P15" s="443"/>
      <c r="Q15" s="444"/>
      <c r="R15" s="416">
        <f>N15*P15</f>
        <v>0</v>
      </c>
      <c r="S15" s="417"/>
      <c r="T15" s="418"/>
      <c r="U15" s="439"/>
      <c r="V15" s="440"/>
    </row>
    <row r="16" spans="1:26" ht="18" customHeight="1">
      <c r="A16" s="441"/>
      <c r="B16" s="441"/>
      <c r="C16" s="442"/>
      <c r="D16" s="442"/>
      <c r="E16" s="442"/>
      <c r="F16" s="442"/>
      <c r="G16" s="442"/>
      <c r="H16" s="442"/>
      <c r="I16" s="442"/>
      <c r="J16" s="442"/>
      <c r="K16" s="442"/>
      <c r="L16" s="442"/>
      <c r="M16" s="127"/>
      <c r="N16" s="443"/>
      <c r="O16" s="444"/>
      <c r="P16" s="443"/>
      <c r="Q16" s="444"/>
      <c r="R16" s="416">
        <f>N16*P16</f>
        <v>0</v>
      </c>
      <c r="S16" s="417"/>
      <c r="T16" s="418"/>
      <c r="U16" s="439"/>
      <c r="V16" s="440"/>
      <c r="Z16" s="2"/>
    </row>
    <row r="17" spans="1:26" ht="18" customHeight="1">
      <c r="A17" s="441"/>
      <c r="B17" s="441"/>
      <c r="C17" s="442"/>
      <c r="D17" s="442"/>
      <c r="E17" s="442"/>
      <c r="F17" s="442"/>
      <c r="G17" s="442"/>
      <c r="H17" s="442"/>
      <c r="I17" s="442"/>
      <c r="J17" s="442"/>
      <c r="K17" s="442"/>
      <c r="L17" s="442"/>
      <c r="M17" s="127"/>
      <c r="N17" s="443"/>
      <c r="O17" s="444"/>
      <c r="P17" s="443"/>
      <c r="Q17" s="444"/>
      <c r="R17" s="416">
        <f>N17*P17</f>
        <v>0</v>
      </c>
      <c r="S17" s="417"/>
      <c r="T17" s="418"/>
      <c r="U17" s="439"/>
      <c r="V17" s="440"/>
      <c r="Z17" s="2"/>
    </row>
    <row r="18" spans="1:26" ht="18" customHeight="1">
      <c r="A18" s="441"/>
      <c r="B18" s="441"/>
      <c r="C18" s="442"/>
      <c r="D18" s="442"/>
      <c r="E18" s="442"/>
      <c r="F18" s="442"/>
      <c r="G18" s="442"/>
      <c r="H18" s="442"/>
      <c r="I18" s="442"/>
      <c r="J18" s="442"/>
      <c r="K18" s="442"/>
      <c r="L18" s="442"/>
      <c r="M18" s="127"/>
      <c r="N18" s="443"/>
      <c r="O18" s="444"/>
      <c r="P18" s="443"/>
      <c r="Q18" s="444"/>
      <c r="R18" s="416">
        <f t="shared" ref="R18:R21" si="0">N18*P18</f>
        <v>0</v>
      </c>
      <c r="S18" s="417"/>
      <c r="T18" s="418"/>
      <c r="U18" s="439"/>
      <c r="V18" s="440"/>
      <c r="Z18" s="2"/>
    </row>
    <row r="19" spans="1:26" ht="18" customHeight="1">
      <c r="A19" s="441"/>
      <c r="B19" s="441"/>
      <c r="C19" s="442"/>
      <c r="D19" s="442"/>
      <c r="E19" s="442"/>
      <c r="F19" s="442"/>
      <c r="G19" s="442"/>
      <c r="H19" s="442"/>
      <c r="I19" s="442"/>
      <c r="J19" s="442"/>
      <c r="K19" s="442"/>
      <c r="L19" s="442"/>
      <c r="M19" s="127"/>
      <c r="N19" s="443"/>
      <c r="O19" s="444"/>
      <c r="P19" s="443"/>
      <c r="Q19" s="444"/>
      <c r="R19" s="416">
        <f t="shared" si="0"/>
        <v>0</v>
      </c>
      <c r="S19" s="417"/>
      <c r="T19" s="418"/>
      <c r="U19" s="439"/>
      <c r="V19" s="440"/>
      <c r="Z19" s="2"/>
    </row>
    <row r="20" spans="1:26" ht="18" customHeight="1">
      <c r="A20" s="441"/>
      <c r="B20" s="441"/>
      <c r="C20" s="442"/>
      <c r="D20" s="442"/>
      <c r="E20" s="442"/>
      <c r="F20" s="442"/>
      <c r="G20" s="442"/>
      <c r="H20" s="442"/>
      <c r="I20" s="442"/>
      <c r="J20" s="442"/>
      <c r="K20" s="442"/>
      <c r="L20" s="442"/>
      <c r="M20" s="127"/>
      <c r="N20" s="443"/>
      <c r="O20" s="444"/>
      <c r="P20" s="443"/>
      <c r="Q20" s="444"/>
      <c r="R20" s="416">
        <f t="shared" si="0"/>
        <v>0</v>
      </c>
      <c r="S20" s="417"/>
      <c r="T20" s="418"/>
      <c r="U20" s="439"/>
      <c r="V20" s="440"/>
      <c r="Z20" s="2"/>
    </row>
    <row r="21" spans="1:26" ht="18" customHeight="1">
      <c r="A21" s="441"/>
      <c r="B21" s="441"/>
      <c r="C21" s="442"/>
      <c r="D21" s="442"/>
      <c r="E21" s="442"/>
      <c r="F21" s="442"/>
      <c r="G21" s="442"/>
      <c r="H21" s="442"/>
      <c r="I21" s="442"/>
      <c r="J21" s="442"/>
      <c r="K21" s="442"/>
      <c r="L21" s="442"/>
      <c r="M21" s="127"/>
      <c r="N21" s="443"/>
      <c r="O21" s="444"/>
      <c r="P21" s="443"/>
      <c r="Q21" s="444"/>
      <c r="R21" s="416">
        <f t="shared" si="0"/>
        <v>0</v>
      </c>
      <c r="S21" s="417"/>
      <c r="T21" s="418"/>
      <c r="U21" s="439"/>
      <c r="V21" s="440"/>
      <c r="Z21" s="2"/>
    </row>
    <row r="22" spans="1:26" ht="18" customHeight="1">
      <c r="A22" s="434" t="s">
        <v>94</v>
      </c>
      <c r="B22" s="435"/>
      <c r="C22" s="435"/>
      <c r="D22" s="435"/>
      <c r="E22" s="435"/>
      <c r="F22" s="435"/>
      <c r="G22" s="435"/>
      <c r="H22" s="435"/>
      <c r="I22" s="435"/>
      <c r="J22" s="435"/>
      <c r="K22" s="435"/>
      <c r="L22" s="436"/>
      <c r="M22" s="81"/>
      <c r="N22" s="437"/>
      <c r="O22" s="438"/>
      <c r="P22" s="416"/>
      <c r="Q22" s="418"/>
      <c r="R22" s="416">
        <f>SUM(R15:T21)</f>
        <v>0</v>
      </c>
      <c r="S22" s="417"/>
      <c r="T22" s="418"/>
      <c r="U22" s="430"/>
      <c r="V22" s="431"/>
      <c r="Z22" s="2"/>
    </row>
    <row r="23" spans="1:26" ht="9.9499999999999993" customHeight="1">
      <c r="Z23" s="2"/>
    </row>
    <row r="24" spans="1:26" ht="14.25" customHeight="1">
      <c r="A24" s="133" t="s">
        <v>56</v>
      </c>
      <c r="B24" s="67"/>
      <c r="C24" s="133" t="s">
        <v>57</v>
      </c>
      <c r="D24" s="133"/>
      <c r="E24" s="132"/>
      <c r="F24" s="132"/>
      <c r="G24" s="132"/>
      <c r="H24" s="132"/>
      <c r="I24" s="132"/>
      <c r="J24" s="132"/>
      <c r="K24" s="132"/>
      <c r="L24" s="132"/>
      <c r="N24" s="230" t="s">
        <v>53</v>
      </c>
      <c r="O24" s="231"/>
      <c r="P24" s="231"/>
      <c r="Q24" s="115" t="s">
        <v>127</v>
      </c>
      <c r="R24" s="146" t="s">
        <v>54</v>
      </c>
      <c r="S24" s="146"/>
      <c r="T24" s="146"/>
      <c r="U24" s="146"/>
      <c r="V24" s="146"/>
      <c r="Z24" s="2"/>
    </row>
    <row r="25" spans="1:26">
      <c r="A25" s="133"/>
      <c r="B25" s="67"/>
      <c r="C25" s="133"/>
      <c r="D25" s="133"/>
      <c r="E25" s="132"/>
      <c r="F25" s="132"/>
      <c r="G25" s="132"/>
      <c r="H25" s="132"/>
      <c r="I25" s="132"/>
      <c r="J25" s="132"/>
      <c r="K25" s="132"/>
      <c r="L25" s="132"/>
      <c r="M25" s="45"/>
      <c r="N25" s="364"/>
      <c r="O25" s="364"/>
      <c r="P25" s="365"/>
      <c r="Q25" s="364"/>
      <c r="R25" s="366" t="s">
        <v>156</v>
      </c>
      <c r="S25" s="367"/>
      <c r="T25" s="360"/>
      <c r="U25" s="360"/>
      <c r="V25" s="361"/>
      <c r="Z25" s="2"/>
    </row>
    <row r="26" spans="1:26">
      <c r="A26" s="133"/>
      <c r="B26" s="67"/>
      <c r="C26" s="133"/>
      <c r="D26" s="133"/>
      <c r="E26" s="132"/>
      <c r="F26" s="132"/>
      <c r="G26" s="132"/>
      <c r="H26" s="132"/>
      <c r="I26" s="132"/>
      <c r="J26" s="132"/>
      <c r="K26" s="132"/>
      <c r="L26" s="132"/>
      <c r="M26" s="45"/>
      <c r="N26" s="364"/>
      <c r="O26" s="364"/>
      <c r="P26" s="365"/>
      <c r="Q26" s="364"/>
      <c r="R26" s="366"/>
      <c r="S26" s="367"/>
      <c r="T26" s="362"/>
      <c r="U26" s="362"/>
      <c r="V26" s="363"/>
      <c r="Z26" s="2"/>
    </row>
    <row r="27" spans="1:26">
      <c r="A27" s="133"/>
      <c r="B27" s="67"/>
      <c r="C27" s="133"/>
      <c r="D27" s="133"/>
      <c r="E27" s="132"/>
      <c r="F27" s="132"/>
      <c r="G27" s="132"/>
      <c r="H27" s="132"/>
      <c r="I27" s="132"/>
      <c r="J27" s="132"/>
      <c r="K27" s="132"/>
      <c r="L27" s="132"/>
      <c r="M27" s="45"/>
      <c r="N27" s="230" t="s">
        <v>51</v>
      </c>
      <c r="O27" s="231"/>
      <c r="P27" s="231"/>
      <c r="Q27" s="115" t="s">
        <v>127</v>
      </c>
      <c r="R27" s="146" t="s">
        <v>55</v>
      </c>
      <c r="S27" s="146"/>
      <c r="T27" s="146"/>
      <c r="U27" s="146"/>
      <c r="V27" s="146"/>
      <c r="Z27" s="2"/>
    </row>
    <row r="28" spans="1:26">
      <c r="A28" s="133"/>
      <c r="B28" s="67"/>
      <c r="C28" s="133"/>
      <c r="D28" s="133"/>
      <c r="E28" s="132"/>
      <c r="F28" s="132"/>
      <c r="G28" s="132"/>
      <c r="H28" s="132"/>
      <c r="I28" s="132"/>
      <c r="J28" s="132"/>
      <c r="K28" s="132"/>
      <c r="L28" s="132"/>
      <c r="N28" s="364"/>
      <c r="O28" s="364"/>
      <c r="P28" s="365"/>
      <c r="Q28" s="364"/>
      <c r="R28" s="354"/>
      <c r="S28" s="355"/>
      <c r="T28" s="355"/>
      <c r="U28" s="355"/>
      <c r="V28" s="356"/>
    </row>
    <row r="29" spans="1:26">
      <c r="A29" s="133"/>
      <c r="B29" s="67"/>
      <c r="C29" s="133"/>
      <c r="D29" s="133"/>
      <c r="E29" s="132"/>
      <c r="F29" s="132"/>
      <c r="G29" s="132"/>
      <c r="H29" s="132"/>
      <c r="I29" s="132"/>
      <c r="J29" s="132"/>
      <c r="K29" s="132"/>
      <c r="L29" s="132"/>
      <c r="N29" s="364"/>
      <c r="O29" s="364"/>
      <c r="P29" s="365"/>
      <c r="Q29" s="364"/>
      <c r="R29" s="357"/>
      <c r="S29" s="358"/>
      <c r="T29" s="358"/>
      <c r="U29" s="358"/>
      <c r="V29" s="359"/>
    </row>
  </sheetData>
  <sheetProtection algorithmName="SHA-512" hashValue="+PpUIIv5Hb6mj5+09uf+RkzUWuNxWUryFrzbVZFVaUFYBPk8pxzp9qR88srV4XaLn4N2mLUisnIGYAQHIRFQmQ==" saltValue="1uozXAhVUeLGrRiXTxlbUA==" spinCount="100000" sheet="1" objects="1" scenarios="1" formatCells="0" selectLockedCells="1"/>
  <mergeCells count="96">
    <mergeCell ref="A6:B6"/>
    <mergeCell ref="C6:J6"/>
    <mergeCell ref="K6:M6"/>
    <mergeCell ref="Q6:V6"/>
    <mergeCell ref="Q4:V4"/>
    <mergeCell ref="A5:B5"/>
    <mergeCell ref="C5:J5"/>
    <mergeCell ref="K5:M5"/>
    <mergeCell ref="Q5:V5"/>
    <mergeCell ref="A1:V1"/>
    <mergeCell ref="J2:N2"/>
    <mergeCell ref="A3:D3"/>
    <mergeCell ref="E3:J3"/>
    <mergeCell ref="K3:L3"/>
    <mergeCell ref="Q3:V3"/>
    <mergeCell ref="Q7:V7"/>
    <mergeCell ref="A11:L11"/>
    <mergeCell ref="M11:P11"/>
    <mergeCell ref="S11:V11"/>
    <mergeCell ref="A12:L13"/>
    <mergeCell ref="M12:P12"/>
    <mergeCell ref="S12:V12"/>
    <mergeCell ref="M13:P13"/>
    <mergeCell ref="S13:V13"/>
    <mergeCell ref="Q9:V9"/>
    <mergeCell ref="Q8:V8"/>
    <mergeCell ref="U14:V14"/>
    <mergeCell ref="A15:B15"/>
    <mergeCell ref="C15:L15"/>
    <mergeCell ref="N15:O15"/>
    <mergeCell ref="P15:Q15"/>
    <mergeCell ref="R15:T15"/>
    <mergeCell ref="U15:V15"/>
    <mergeCell ref="A14:B14"/>
    <mergeCell ref="C14:L14"/>
    <mergeCell ref="N14:O14"/>
    <mergeCell ref="P14:Q14"/>
    <mergeCell ref="R14:T14"/>
    <mergeCell ref="U16:V16"/>
    <mergeCell ref="A17:B17"/>
    <mergeCell ref="C17:L17"/>
    <mergeCell ref="N17:O17"/>
    <mergeCell ref="P17:Q17"/>
    <mergeCell ref="R17:T17"/>
    <mergeCell ref="U17:V17"/>
    <mergeCell ref="A16:B16"/>
    <mergeCell ref="C16:L16"/>
    <mergeCell ref="N16:O16"/>
    <mergeCell ref="P16:Q16"/>
    <mergeCell ref="R16:T16"/>
    <mergeCell ref="U18:V18"/>
    <mergeCell ref="A19:B19"/>
    <mergeCell ref="C19:L19"/>
    <mergeCell ref="N19:O19"/>
    <mergeCell ref="P19:Q19"/>
    <mergeCell ref="R19:T19"/>
    <mergeCell ref="U19:V19"/>
    <mergeCell ref="A18:B18"/>
    <mergeCell ref="C18:L18"/>
    <mergeCell ref="N18:O18"/>
    <mergeCell ref="P18:Q18"/>
    <mergeCell ref="R18:T18"/>
    <mergeCell ref="R22:T22"/>
    <mergeCell ref="U22:V22"/>
    <mergeCell ref="A24:A29"/>
    <mergeCell ref="C24:D29"/>
    <mergeCell ref="E24:H24"/>
    <mergeCell ref="Q28:Q29"/>
    <mergeCell ref="R28:V29"/>
    <mergeCell ref="R24:V24"/>
    <mergeCell ref="E25:H29"/>
    <mergeCell ref="P22:Q22"/>
    <mergeCell ref="I24:L24"/>
    <mergeCell ref="N24:P24"/>
    <mergeCell ref="A22:L22"/>
    <mergeCell ref="N22:O22"/>
    <mergeCell ref="R27:V27"/>
    <mergeCell ref="I25:L29"/>
    <mergeCell ref="U20:V20"/>
    <mergeCell ref="A21:B21"/>
    <mergeCell ref="C21:L21"/>
    <mergeCell ref="N21:O21"/>
    <mergeCell ref="P21:Q21"/>
    <mergeCell ref="R21:T21"/>
    <mergeCell ref="A20:B20"/>
    <mergeCell ref="C20:L20"/>
    <mergeCell ref="N20:O20"/>
    <mergeCell ref="P20:Q20"/>
    <mergeCell ref="R20:T20"/>
    <mergeCell ref="U21:V21"/>
    <mergeCell ref="N27:P27"/>
    <mergeCell ref="N28:P29"/>
    <mergeCell ref="T25:V26"/>
    <mergeCell ref="Q25:Q26"/>
    <mergeCell ref="R25:S26"/>
    <mergeCell ref="N25:P26"/>
  </mergeCells>
  <phoneticPr fontId="6"/>
  <dataValidations count="1">
    <dataValidation type="list" allowBlank="1" showInputMessage="1" showErrorMessage="1" sqref="R25:S26" xr:uid="{7B5723AD-C728-44FF-9E1F-23DA854197AE}">
      <formula1>$Z$10:$Z$12</formula1>
    </dataValidation>
  </dataValidations>
  <printOptions horizontalCentered="1" verticalCentered="1"/>
  <pageMargins left="0.27559055118110237" right="0.31496062992125984" top="0.51181102362204722" bottom="0.19685039370078741" header="0.15748031496062992" footer="0.15748031496062992"/>
  <pageSetup paperSize="9" orientation="landscape"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H26"/>
  <sheetViews>
    <sheetView showZeros="0" view="pageBreakPreview" zoomScaleNormal="100" zoomScaleSheetLayoutView="100" workbookViewId="0">
      <selection activeCell="A8" sqref="A8"/>
    </sheetView>
  </sheetViews>
  <sheetFormatPr defaultRowHeight="13.5"/>
  <cols>
    <col min="1" max="1" width="9.375" style="45" customWidth="1"/>
    <col min="2" max="3" width="18.25" style="45" customWidth="1"/>
    <col min="4" max="8" width="16.125" style="45" customWidth="1"/>
    <col min="9" max="16384" width="9" style="45"/>
  </cols>
  <sheetData>
    <row r="1" spans="1:8" ht="26.25" customHeight="1">
      <c r="A1" s="457" t="s">
        <v>111</v>
      </c>
      <c r="B1" s="457"/>
      <c r="C1" s="457"/>
      <c r="D1" s="457"/>
      <c r="E1" s="457"/>
      <c r="F1" s="457"/>
      <c r="G1" s="457"/>
      <c r="H1" s="457"/>
    </row>
    <row r="2" spans="1:8" ht="26.25" customHeight="1">
      <c r="A2" s="184"/>
      <c r="B2" s="184"/>
      <c r="C2" s="184"/>
      <c r="D2" s="184"/>
      <c r="E2" s="184"/>
      <c r="F2" s="184"/>
      <c r="G2" s="184"/>
      <c r="H2" s="184"/>
    </row>
    <row r="3" spans="1:8" ht="25.5" customHeight="1">
      <c r="F3" s="83" t="s">
        <v>103</v>
      </c>
      <c r="G3" s="456">
        <f>IFERROR('Ｂ　一般請求書'!Q5,"")</f>
        <v>0</v>
      </c>
      <c r="H3" s="456"/>
    </row>
    <row r="4" spans="1:8" ht="25.5" customHeight="1">
      <c r="G4" s="95"/>
      <c r="H4" s="95"/>
    </row>
    <row r="5" spans="1:8" ht="18" customHeight="1">
      <c r="A5" s="83" t="s">
        <v>104</v>
      </c>
      <c r="B5" s="83">
        <f>IFERROR('Ｂ　一般請求書'!K6,"")</f>
        <v>0</v>
      </c>
      <c r="C5" s="84"/>
      <c r="D5" s="83" t="s">
        <v>105</v>
      </c>
      <c r="E5" s="456">
        <f>IFERROR('Ｂ　一般請求書'!A12,"")</f>
        <v>0</v>
      </c>
      <c r="F5" s="456"/>
    </row>
    <row r="6" spans="1:8" ht="18" customHeight="1" thickBot="1"/>
    <row r="7" spans="1:8" s="16" customFormat="1" ht="18" customHeight="1">
      <c r="A7" s="85" t="s">
        <v>106</v>
      </c>
      <c r="B7" s="458" t="s">
        <v>107</v>
      </c>
      <c r="C7" s="459"/>
      <c r="D7" s="86" t="s">
        <v>108</v>
      </c>
      <c r="E7" s="86" t="s">
        <v>66</v>
      </c>
      <c r="F7" s="86" t="s">
        <v>109</v>
      </c>
      <c r="G7" s="86" t="s">
        <v>78</v>
      </c>
      <c r="H7" s="87" t="s">
        <v>110</v>
      </c>
    </row>
    <row r="8" spans="1:8" ht="18" customHeight="1">
      <c r="A8" s="121"/>
      <c r="B8" s="460"/>
      <c r="C8" s="461"/>
      <c r="D8" s="105"/>
      <c r="E8" s="106"/>
      <c r="F8" s="107"/>
      <c r="G8" s="88">
        <f>E8*F8</f>
        <v>0</v>
      </c>
      <c r="H8" s="102"/>
    </row>
    <row r="9" spans="1:8" ht="18" customHeight="1">
      <c r="A9" s="122"/>
      <c r="B9" s="450"/>
      <c r="C9" s="451"/>
      <c r="D9" s="108"/>
      <c r="E9" s="109"/>
      <c r="F9" s="110"/>
      <c r="G9" s="89">
        <f t="shared" ref="G9:G25" si="0">E9*F9</f>
        <v>0</v>
      </c>
      <c r="H9" s="103"/>
    </row>
    <row r="10" spans="1:8" ht="18" customHeight="1">
      <c r="A10" s="122"/>
      <c r="B10" s="450"/>
      <c r="C10" s="451"/>
      <c r="D10" s="108"/>
      <c r="E10" s="109"/>
      <c r="F10" s="110"/>
      <c r="G10" s="89">
        <f t="shared" si="0"/>
        <v>0</v>
      </c>
      <c r="H10" s="103"/>
    </row>
    <row r="11" spans="1:8" ht="18" customHeight="1">
      <c r="A11" s="122"/>
      <c r="B11" s="450"/>
      <c r="C11" s="451"/>
      <c r="D11" s="108"/>
      <c r="E11" s="109"/>
      <c r="F11" s="110"/>
      <c r="G11" s="89">
        <f t="shared" si="0"/>
        <v>0</v>
      </c>
      <c r="H11" s="103"/>
    </row>
    <row r="12" spans="1:8" ht="18" customHeight="1">
      <c r="A12" s="122"/>
      <c r="B12" s="450"/>
      <c r="C12" s="451"/>
      <c r="D12" s="108"/>
      <c r="E12" s="109"/>
      <c r="F12" s="110"/>
      <c r="G12" s="89">
        <f t="shared" si="0"/>
        <v>0</v>
      </c>
      <c r="H12" s="103"/>
    </row>
    <row r="13" spans="1:8" ht="18" customHeight="1">
      <c r="A13" s="122"/>
      <c r="B13" s="450"/>
      <c r="C13" s="451"/>
      <c r="D13" s="108"/>
      <c r="E13" s="109"/>
      <c r="F13" s="110"/>
      <c r="G13" s="89">
        <f t="shared" si="0"/>
        <v>0</v>
      </c>
      <c r="H13" s="103"/>
    </row>
    <row r="14" spans="1:8" ht="18" customHeight="1">
      <c r="A14" s="122"/>
      <c r="B14" s="450"/>
      <c r="C14" s="451"/>
      <c r="D14" s="108"/>
      <c r="E14" s="109"/>
      <c r="F14" s="110"/>
      <c r="G14" s="89">
        <f t="shared" si="0"/>
        <v>0</v>
      </c>
      <c r="H14" s="103"/>
    </row>
    <row r="15" spans="1:8" ht="18" customHeight="1">
      <c r="A15" s="122"/>
      <c r="B15" s="450"/>
      <c r="C15" s="451"/>
      <c r="D15" s="108"/>
      <c r="E15" s="109"/>
      <c r="F15" s="110"/>
      <c r="G15" s="89">
        <f t="shared" si="0"/>
        <v>0</v>
      </c>
      <c r="H15" s="103"/>
    </row>
    <row r="16" spans="1:8" ht="18" customHeight="1">
      <c r="A16" s="122"/>
      <c r="B16" s="450"/>
      <c r="C16" s="451"/>
      <c r="D16" s="108"/>
      <c r="E16" s="109"/>
      <c r="F16" s="110"/>
      <c r="G16" s="89">
        <f t="shared" si="0"/>
        <v>0</v>
      </c>
      <c r="H16" s="103"/>
    </row>
    <row r="17" spans="1:8" ht="18" customHeight="1">
      <c r="A17" s="122"/>
      <c r="B17" s="450"/>
      <c r="C17" s="451"/>
      <c r="D17" s="108"/>
      <c r="E17" s="109"/>
      <c r="F17" s="110"/>
      <c r="G17" s="89">
        <f t="shared" si="0"/>
        <v>0</v>
      </c>
      <c r="H17" s="103"/>
    </row>
    <row r="18" spans="1:8" ht="18" customHeight="1">
      <c r="A18" s="122"/>
      <c r="B18" s="450"/>
      <c r="C18" s="451"/>
      <c r="D18" s="108"/>
      <c r="E18" s="109"/>
      <c r="F18" s="110"/>
      <c r="G18" s="89">
        <f t="shared" si="0"/>
        <v>0</v>
      </c>
      <c r="H18" s="103"/>
    </row>
    <row r="19" spans="1:8" ht="18" customHeight="1">
      <c r="A19" s="122"/>
      <c r="B19" s="450"/>
      <c r="C19" s="451"/>
      <c r="D19" s="108"/>
      <c r="E19" s="109"/>
      <c r="F19" s="110"/>
      <c r="G19" s="89">
        <f t="shared" si="0"/>
        <v>0</v>
      </c>
      <c r="H19" s="103"/>
    </row>
    <row r="20" spans="1:8" ht="18" customHeight="1">
      <c r="A20" s="122"/>
      <c r="B20" s="450"/>
      <c r="C20" s="451"/>
      <c r="D20" s="108"/>
      <c r="E20" s="109"/>
      <c r="F20" s="110"/>
      <c r="G20" s="89">
        <f t="shared" si="0"/>
        <v>0</v>
      </c>
      <c r="H20" s="103"/>
    </row>
    <row r="21" spans="1:8" ht="18" customHeight="1">
      <c r="A21" s="122"/>
      <c r="B21" s="450"/>
      <c r="C21" s="451"/>
      <c r="D21" s="108"/>
      <c r="E21" s="109"/>
      <c r="F21" s="110"/>
      <c r="G21" s="89">
        <f t="shared" si="0"/>
        <v>0</v>
      </c>
      <c r="H21" s="103"/>
    </row>
    <row r="22" spans="1:8" ht="18" customHeight="1">
      <c r="A22" s="122"/>
      <c r="B22" s="450"/>
      <c r="C22" s="451"/>
      <c r="D22" s="108"/>
      <c r="E22" s="109"/>
      <c r="F22" s="110"/>
      <c r="G22" s="89">
        <f t="shared" si="0"/>
        <v>0</v>
      </c>
      <c r="H22" s="103"/>
    </row>
    <row r="23" spans="1:8" ht="18" customHeight="1">
      <c r="A23" s="122"/>
      <c r="B23" s="450"/>
      <c r="C23" s="451"/>
      <c r="D23" s="108"/>
      <c r="E23" s="109"/>
      <c r="F23" s="110"/>
      <c r="G23" s="89">
        <f t="shared" si="0"/>
        <v>0</v>
      </c>
      <c r="H23" s="103"/>
    </row>
    <row r="24" spans="1:8" ht="18" customHeight="1">
      <c r="A24" s="122"/>
      <c r="B24" s="450"/>
      <c r="C24" s="451"/>
      <c r="D24" s="108"/>
      <c r="E24" s="109"/>
      <c r="F24" s="110"/>
      <c r="G24" s="89">
        <f t="shared" si="0"/>
        <v>0</v>
      </c>
      <c r="H24" s="103"/>
    </row>
    <row r="25" spans="1:8" ht="18" customHeight="1">
      <c r="A25" s="123"/>
      <c r="B25" s="452"/>
      <c r="C25" s="453"/>
      <c r="D25" s="111"/>
      <c r="E25" s="112"/>
      <c r="F25" s="113"/>
      <c r="G25" s="90">
        <f t="shared" si="0"/>
        <v>0</v>
      </c>
      <c r="H25" s="104"/>
    </row>
    <row r="26" spans="1:8" ht="18" customHeight="1" thickBot="1">
      <c r="A26" s="91" t="s">
        <v>150</v>
      </c>
      <c r="B26" s="454"/>
      <c r="C26" s="455"/>
      <c r="D26" s="92"/>
      <c r="E26" s="92"/>
      <c r="F26" s="92"/>
      <c r="G26" s="93">
        <f>SUM(G8:G25)</f>
        <v>0</v>
      </c>
      <c r="H26" s="94"/>
    </row>
  </sheetData>
  <sheetProtection algorithmName="SHA-512" hashValue="uVfvXcA7oM418/BqlMssa3zRSixaF6el7GLt5o6KJysosXyvwiw3VssBSdguD2KlSex9CgquVbeyfOuvEN/lwQ==" saltValue="3YWSPUJtQdYnHJNeR7kyYg==" spinCount="100000" sheet="1" objects="1" formatCells="0" selectLockedCells="1"/>
  <mergeCells count="24">
    <mergeCell ref="B15:C15"/>
    <mergeCell ref="B16:C16"/>
    <mergeCell ref="A1:H1"/>
    <mergeCell ref="E5:F5"/>
    <mergeCell ref="B7:C7"/>
    <mergeCell ref="B8:C8"/>
    <mergeCell ref="B9:C9"/>
    <mergeCell ref="A2:H2"/>
    <mergeCell ref="B23:C23"/>
    <mergeCell ref="B24:C24"/>
    <mergeCell ref="B25:C25"/>
    <mergeCell ref="B26:C26"/>
    <mergeCell ref="G3:H3"/>
    <mergeCell ref="B17:C17"/>
    <mergeCell ref="B18:C18"/>
    <mergeCell ref="B19:C19"/>
    <mergeCell ref="B20:C20"/>
    <mergeCell ref="B10:C10"/>
    <mergeCell ref="B21:C21"/>
    <mergeCell ref="B22:C22"/>
    <mergeCell ref="B11:C11"/>
    <mergeCell ref="B12:C12"/>
    <mergeCell ref="B13:C13"/>
    <mergeCell ref="B14:C14"/>
  </mergeCells>
  <phoneticPr fontId="6"/>
  <pageMargins left="0.70866141732283472" right="0.70866141732283472" top="0.74803149606299213" bottom="0.74803149606299213" header="0.31496062992125984" footer="0.31496062992125984"/>
  <pageSetup paperSize="9" orientation="landscape" blackAndWhite="1" horizontalDpi="200" verticalDpi="2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はじめに（記載注意事項）</vt:lpstr>
      <vt:lpstr>出来高請求書（見本）</vt:lpstr>
      <vt:lpstr>出来高工事内訳書（見本）</vt:lpstr>
      <vt:lpstr>Ａ　出来高請求書</vt:lpstr>
      <vt:lpstr>Ａ　出来高工事内訳書</vt:lpstr>
      <vt:lpstr>一般請求書（見本）</vt:lpstr>
      <vt:lpstr>Ｂ　一般請求書</vt:lpstr>
      <vt:lpstr>Ｂ　一般内訳書</vt:lpstr>
      <vt:lpstr>'Ａ　出来高工事内訳書'!Print_Area</vt:lpstr>
      <vt:lpstr>'Ａ　出来高請求書'!Print_Area</vt:lpstr>
      <vt:lpstr>'Ｂ　一般請求書'!Print_Area</vt:lpstr>
      <vt:lpstr>'一般請求書（見本）'!Print_Area</vt:lpstr>
      <vt:lpstr>'出来高請求書（見本）'!Print_Area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y-ri</dc:creator>
  <cp:lastModifiedBy>t-takemura</cp:lastModifiedBy>
  <cp:lastPrinted>2025-02-27T01:38:24Z</cp:lastPrinted>
  <dcterms:created xsi:type="dcterms:W3CDTF">2007-04-23T06:25:59Z</dcterms:created>
  <dcterms:modified xsi:type="dcterms:W3CDTF">2025-04-21T05:37:42Z</dcterms:modified>
</cp:coreProperties>
</file>